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C:\Users\chfarah\Desktop\"/>
    </mc:Choice>
  </mc:AlternateContent>
  <xr:revisionPtr revIDLastSave="0" documentId="8_{6B4EFB25-03E9-43B1-950D-D9486BE73F97}" xr6:coauthVersionLast="45" xr6:coauthVersionMax="45" xr10:uidLastSave="{00000000-0000-0000-0000-000000000000}"/>
  <bookViews>
    <workbookView xWindow="-28920" yWindow="-60" windowWidth="29040" windowHeight="15840" tabRatio="901" xr2:uid="{00000000-000D-0000-FFFF-FFFF00000000}"/>
  </bookViews>
  <sheets>
    <sheet name="Info" sheetId="35" r:id="rId1"/>
    <sheet name="Index" sheetId="32" r:id="rId2"/>
    <sheet name="Teaching Focused Lvl A" sheetId="9" r:id="rId3"/>
    <sheet name="Teaching Focused Lvl B" sheetId="10" r:id="rId4"/>
    <sheet name="Teaching Focused Lvl C" sheetId="11" r:id="rId5"/>
    <sheet name="Teaching Focused Lvl D" sheetId="12" r:id="rId6"/>
    <sheet name="Teaching Focused Lvl E" sheetId="13" r:id="rId7"/>
    <sheet name="Teaching &amp; Research Lvl A" sheetId="16" r:id="rId8"/>
    <sheet name="Teaching &amp; Research Lvl B" sheetId="17" r:id="rId9"/>
    <sheet name="Teaching &amp; Research Lvl C" sheetId="18" r:id="rId10"/>
    <sheet name="Teaching &amp; Research Lvl D" sheetId="19" r:id="rId11"/>
    <sheet name="Teaching &amp; Research Lvl E" sheetId="20" r:id="rId12"/>
    <sheet name="Research Focused_Only Lvl A" sheetId="21" r:id="rId13"/>
    <sheet name="Research Focused_Only Lvl B" sheetId="22" r:id="rId14"/>
    <sheet name="Research Focused_Only Lvl C" sheetId="23" r:id="rId15"/>
    <sheet name="Research Focused_Only Lvl D" sheetId="24" r:id="rId16"/>
    <sheet name="Research Focused_Only Lvl E" sheetId="25" r:id="rId17"/>
    <sheet name="Acad Leadership Svce Lvl A" sheetId="26" r:id="rId18"/>
    <sheet name="Acad Leadership Svce Lvl B" sheetId="27" r:id="rId19"/>
    <sheet name="Acad Leadership Svce Lvl C" sheetId="28" r:id="rId20"/>
    <sheet name="Acad Leadership Svce Lvl D" sheetId="29" r:id="rId21"/>
    <sheet name="Acad Leadership Svce Lvl E" sheetId="30" r:id="rId22"/>
    <sheet name="CDF List" sheetId="14" state="hidden" r:id="rId23"/>
    <sheet name="CDF Behaviours" sheetId="34" state="hidden" r:id="rId24"/>
  </sheets>
  <definedNames>
    <definedName name="_xlnm._FilterDatabase" localSheetId="2" hidden="1">'Teaching Focused Lvl A'!$A$3:$G$3</definedName>
    <definedName name="_xlnm.Print_Area" localSheetId="17">'Acad Leadership Svce Lvl A'!$A$1:$G$37</definedName>
    <definedName name="_xlnm.Print_Area" localSheetId="18">'Acad Leadership Svce Lvl B'!$A$1:$G$39</definedName>
    <definedName name="_xlnm.Print_Area" localSheetId="19">'Acad Leadership Svce Lvl C'!$A$1:$G$47</definedName>
    <definedName name="_xlnm.Print_Area" localSheetId="0">Info!$A$1:$B$17</definedName>
    <definedName name="_xlnm.Print_Area" localSheetId="12">'Research Focused_Only Lvl A'!$A$1:$G$83</definedName>
    <definedName name="_xlnm.Print_Area" localSheetId="14">'Research Focused_Only Lvl C'!$A$1:$G$84</definedName>
    <definedName name="_xlnm.Print_Area" localSheetId="15">'Research Focused_Only Lvl D'!$A$1:$G$103</definedName>
    <definedName name="_xlnm.Print_Area" localSheetId="16">'Research Focused_Only Lvl E'!$A$1:$G$106</definedName>
    <definedName name="_xlnm.Print_Area" localSheetId="7">'Teaching &amp; Research Lvl A'!$A$1:$G$93</definedName>
    <definedName name="_xlnm.Print_Area" localSheetId="8">'Teaching &amp; Research Lvl B'!$A$1:$G$97</definedName>
    <definedName name="_xlnm.Print_Area" localSheetId="9">'Teaching &amp; Research Lvl C'!$A$1:$G$99</definedName>
    <definedName name="_xlnm.Print_Area" localSheetId="10">'Teaching &amp; Research Lvl D'!$A$1:$G$119</definedName>
    <definedName name="_xlnm.Print_Area" localSheetId="11">'Teaching &amp; Research Lvl E'!$A$1:$G$118</definedName>
    <definedName name="_xlnm.Print_Area" localSheetId="2">'Teaching Focused Lvl A'!$A$1:$G$69</definedName>
    <definedName name="_xlnm.Print_Area" localSheetId="3">'Teaching Focused Lvl B'!$A$1:$G$77</definedName>
    <definedName name="_xlnm.Print_Area" localSheetId="4">'Teaching Focused Lvl C'!$A$1:$G$83</definedName>
    <definedName name="_xlnm.Print_Area" localSheetId="5">'Teaching Focused Lvl D'!$A$1:$G$90</definedName>
    <definedName name="_xlnm.Print_Titles" localSheetId="17">'Acad Leadership Svce Lvl A'!$3:$3</definedName>
    <definedName name="_xlnm.Print_Titles" localSheetId="18">'Acad Leadership Svce Lvl B'!$3:$3</definedName>
    <definedName name="_xlnm.Print_Titles" localSheetId="19">'Acad Leadership Svce Lvl C'!$3:$3</definedName>
    <definedName name="_xlnm.Print_Titles" localSheetId="20">'Acad Leadership Svce Lvl D'!$3:$3</definedName>
    <definedName name="_xlnm.Print_Titles" localSheetId="21">'Acad Leadership Svce Lvl E'!$3:$3</definedName>
    <definedName name="_xlnm.Print_Titles" localSheetId="12">'Research Focused_Only Lvl A'!$3:$3</definedName>
    <definedName name="_xlnm.Print_Titles" localSheetId="13">'Research Focused_Only Lvl B'!$3:$3</definedName>
    <definedName name="_xlnm.Print_Titles" localSheetId="14">'Research Focused_Only Lvl C'!$3:$3</definedName>
    <definedName name="_xlnm.Print_Titles" localSheetId="15">'Research Focused_Only Lvl D'!$3:$3</definedName>
    <definedName name="_xlnm.Print_Titles" localSheetId="16">'Research Focused_Only Lvl E'!$3:$3</definedName>
    <definedName name="_xlnm.Print_Titles" localSheetId="7">'Teaching &amp; Research Lvl A'!$3:$3</definedName>
    <definedName name="_xlnm.Print_Titles" localSheetId="8">'Teaching &amp; Research Lvl B'!$3:$3</definedName>
    <definedName name="_xlnm.Print_Titles" localSheetId="9">'Teaching &amp; Research Lvl C'!$3:$3</definedName>
    <definedName name="_xlnm.Print_Titles" localSheetId="10">'Teaching &amp; Research Lvl D'!$3:$3</definedName>
    <definedName name="_xlnm.Print_Titles" localSheetId="11">'Teaching &amp; Research Lvl E'!$3:$3</definedName>
    <definedName name="_xlnm.Print_Titles" localSheetId="2">'Teaching Focused Lvl A'!$A:$A,'Teaching Focused Lvl A'!$3:$3</definedName>
    <definedName name="_xlnm.Print_Titles" localSheetId="3">'Teaching Focused Lvl B'!$A:$A,'Teaching Focused Lvl B'!$3:$3</definedName>
    <definedName name="_xlnm.Print_Titles" localSheetId="4">'Teaching Focused Lvl C'!$3:$3</definedName>
    <definedName name="_xlnm.Print_Titles" localSheetId="5">'Teaching Focused Lvl D'!$3:$3</definedName>
    <definedName name="_xlnm.Print_Titles" localSheetId="6">'Teaching Focused Lvl E'!$3:$3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57" i="30" l="1"/>
  <c r="G5" i="30"/>
  <c r="G6" i="30"/>
  <c r="G7" i="30"/>
  <c r="G8" i="30"/>
  <c r="G9" i="30"/>
  <c r="G10" i="30"/>
  <c r="G11" i="30"/>
  <c r="G12" i="30"/>
  <c r="G13" i="30"/>
  <c r="G14" i="30"/>
  <c r="G15" i="30"/>
  <c r="G16" i="30"/>
  <c r="G17" i="30"/>
  <c r="G18" i="30"/>
  <c r="G19" i="30"/>
  <c r="G20" i="30"/>
  <c r="G21" i="30"/>
  <c r="G22" i="30"/>
  <c r="G23" i="30"/>
  <c r="G24" i="30"/>
  <c r="G25" i="30"/>
  <c r="G26" i="30"/>
  <c r="G27" i="30"/>
  <c r="G28" i="30"/>
  <c r="G29" i="30"/>
  <c r="G30" i="30"/>
  <c r="G31" i="30"/>
  <c r="G32" i="30"/>
  <c r="G33" i="30"/>
  <c r="G34" i="30"/>
  <c r="G35" i="30"/>
  <c r="G36" i="30"/>
  <c r="G37" i="30"/>
  <c r="G38" i="30"/>
  <c r="G39" i="30"/>
  <c r="G40" i="30"/>
  <c r="G41" i="30"/>
  <c r="G42" i="30"/>
  <c r="G43" i="30"/>
  <c r="G44" i="30"/>
  <c r="G45" i="30"/>
  <c r="G46" i="30"/>
  <c r="G47" i="30"/>
  <c r="G48" i="30"/>
  <c r="G49" i="30"/>
  <c r="G50" i="30"/>
  <c r="G51" i="30"/>
  <c r="G52" i="30"/>
  <c r="G53" i="30"/>
  <c r="G54" i="30"/>
  <c r="G55" i="30"/>
  <c r="G56" i="30"/>
  <c r="G5" i="29"/>
  <c r="G6" i="29"/>
  <c r="G7" i="29"/>
  <c r="G8" i="29"/>
  <c r="G9" i="29"/>
  <c r="G10" i="29"/>
  <c r="G11" i="29"/>
  <c r="G12" i="29"/>
  <c r="G13" i="29"/>
  <c r="G14" i="29"/>
  <c r="G15" i="29"/>
  <c r="G16" i="29"/>
  <c r="G17" i="29"/>
  <c r="G18" i="29"/>
  <c r="G19" i="29"/>
  <c r="G20" i="29"/>
  <c r="G21" i="29"/>
  <c r="G22" i="29"/>
  <c r="G23" i="29"/>
  <c r="G24" i="29"/>
  <c r="G25" i="29"/>
  <c r="G26" i="29"/>
  <c r="G27" i="29"/>
  <c r="G28" i="29"/>
  <c r="G29" i="29"/>
  <c r="G30" i="29"/>
  <c r="G31" i="29"/>
  <c r="G32" i="29"/>
  <c r="G33" i="29"/>
  <c r="G34" i="29"/>
  <c r="G35" i="29"/>
  <c r="G36" i="29"/>
  <c r="G37" i="29"/>
  <c r="G38" i="29"/>
  <c r="G39" i="29"/>
  <c r="G40" i="29"/>
  <c r="G41" i="29"/>
  <c r="G42" i="29"/>
  <c r="G43" i="29"/>
  <c r="G44" i="29"/>
  <c r="G45" i="29"/>
  <c r="G46" i="29"/>
  <c r="G47" i="29"/>
  <c r="G48" i="29"/>
  <c r="G49" i="29"/>
  <c r="G50" i="29"/>
  <c r="G51" i="29"/>
  <c r="G52" i="29"/>
  <c r="G53" i="29"/>
  <c r="G54" i="29"/>
  <c r="G55" i="29"/>
  <c r="G56" i="29"/>
  <c r="G5" i="28"/>
  <c r="G6" i="28"/>
  <c r="G7" i="28"/>
  <c r="G8" i="28"/>
  <c r="G9" i="28"/>
  <c r="G10" i="28"/>
  <c r="G11" i="28"/>
  <c r="G12" i="28"/>
  <c r="G13" i="28"/>
  <c r="G14" i="28"/>
  <c r="G15" i="28"/>
  <c r="G16" i="28"/>
  <c r="G17" i="28"/>
  <c r="G18" i="28"/>
  <c r="G19" i="28"/>
  <c r="G20" i="28"/>
  <c r="G21" i="28"/>
  <c r="G22" i="28"/>
  <c r="G23" i="28"/>
  <c r="G24" i="28"/>
  <c r="G25" i="28"/>
  <c r="G26" i="28"/>
  <c r="G27" i="28"/>
  <c r="G28" i="28"/>
  <c r="G29" i="28"/>
  <c r="G30" i="28"/>
  <c r="G31" i="28"/>
  <c r="G32" i="28"/>
  <c r="G33" i="28"/>
  <c r="G34" i="28"/>
  <c r="G35" i="28"/>
  <c r="G36" i="28"/>
  <c r="G37" i="28"/>
  <c r="G38" i="28"/>
  <c r="G39" i="28"/>
  <c r="G40" i="28"/>
  <c r="G41" i="28"/>
  <c r="G42" i="28"/>
  <c r="G43" i="28"/>
  <c r="G44" i="28"/>
  <c r="G45" i="28"/>
  <c r="G46" i="28"/>
  <c r="G47" i="28"/>
  <c r="G5" i="27"/>
  <c r="G6" i="27"/>
  <c r="G7" i="27"/>
  <c r="G8" i="27"/>
  <c r="G9" i="27"/>
  <c r="G10" i="27"/>
  <c r="G11" i="27"/>
  <c r="G12" i="27"/>
  <c r="G13" i="27"/>
  <c r="G14" i="27"/>
  <c r="G15" i="27"/>
  <c r="G16" i="27"/>
  <c r="G17" i="27"/>
  <c r="G18" i="27"/>
  <c r="G19" i="27"/>
  <c r="G20" i="27"/>
  <c r="G21" i="27"/>
  <c r="G22" i="27"/>
  <c r="G23" i="27"/>
  <c r="G24" i="27"/>
  <c r="G25" i="27"/>
  <c r="G26" i="27"/>
  <c r="G27" i="27"/>
  <c r="G28" i="27"/>
  <c r="G29" i="27"/>
  <c r="G30" i="27"/>
  <c r="G31" i="27"/>
  <c r="G32" i="27"/>
  <c r="G33" i="27"/>
  <c r="G34" i="27"/>
  <c r="G35" i="27"/>
  <c r="G36" i="27"/>
  <c r="G37" i="27"/>
  <c r="G38" i="27"/>
  <c r="G39" i="27"/>
  <c r="G5" i="26"/>
  <c r="G6" i="26"/>
  <c r="G7" i="26"/>
  <c r="G8" i="26"/>
  <c r="G9" i="26"/>
  <c r="G10" i="26"/>
  <c r="G11" i="26"/>
  <c r="G12" i="26"/>
  <c r="G13" i="26"/>
  <c r="G14" i="26"/>
  <c r="G15" i="26"/>
  <c r="G16" i="26"/>
  <c r="G17" i="26"/>
  <c r="G18" i="26"/>
  <c r="G19" i="26"/>
  <c r="G20" i="26"/>
  <c r="G21" i="26"/>
  <c r="G22" i="26"/>
  <c r="G23" i="26"/>
  <c r="G24" i="26"/>
  <c r="G25" i="26"/>
  <c r="G26" i="26"/>
  <c r="G27" i="26"/>
  <c r="G28" i="26"/>
  <c r="G29" i="26"/>
  <c r="G30" i="26"/>
  <c r="G31" i="26"/>
  <c r="G32" i="26"/>
  <c r="G33" i="26"/>
  <c r="G34" i="26"/>
  <c r="G35" i="26"/>
  <c r="G36" i="26"/>
  <c r="G37" i="26"/>
  <c r="G4" i="26"/>
  <c r="G4" i="30"/>
  <c r="G4" i="29"/>
  <c r="G4" i="28"/>
  <c r="G4" i="27"/>
  <c r="G5" i="25"/>
  <c r="G6" i="25"/>
  <c r="G7" i="25"/>
  <c r="G8" i="25"/>
  <c r="G9" i="25"/>
  <c r="G10" i="25"/>
  <c r="G11" i="25"/>
  <c r="G12" i="25"/>
  <c r="G13" i="25"/>
  <c r="G14" i="25"/>
  <c r="G15" i="25"/>
  <c r="G16" i="25"/>
  <c r="G17" i="25"/>
  <c r="G18" i="25"/>
  <c r="G19" i="25"/>
  <c r="G20" i="25"/>
  <c r="G21" i="25"/>
  <c r="G22" i="25"/>
  <c r="G23" i="25"/>
  <c r="G24" i="25"/>
  <c r="G25" i="25"/>
  <c r="G26" i="25"/>
  <c r="G27" i="25"/>
  <c r="G28" i="25"/>
  <c r="G29" i="25"/>
  <c r="G30" i="25"/>
  <c r="G31" i="25"/>
  <c r="G32" i="25"/>
  <c r="G33" i="25"/>
  <c r="G34" i="25"/>
  <c r="G35" i="25"/>
  <c r="G36" i="25"/>
  <c r="G37" i="25"/>
  <c r="G38" i="25"/>
  <c r="G39" i="25"/>
  <c r="G40" i="25"/>
  <c r="G41" i="25"/>
  <c r="G42" i="25"/>
  <c r="G43" i="25"/>
  <c r="G44" i="25"/>
  <c r="G45" i="25"/>
  <c r="G46" i="25"/>
  <c r="G47" i="25"/>
  <c r="G48" i="25"/>
  <c r="G49" i="25"/>
  <c r="G50" i="25"/>
  <c r="G51" i="25"/>
  <c r="G52" i="25"/>
  <c r="G53" i="25"/>
  <c r="G54" i="25"/>
  <c r="G55" i="25"/>
  <c r="G56" i="25"/>
  <c r="G57" i="25"/>
  <c r="G58" i="25"/>
  <c r="G59" i="25"/>
  <c r="G60" i="25"/>
  <c r="G61" i="25"/>
  <c r="G62" i="25"/>
  <c r="G63" i="25"/>
  <c r="G64" i="25"/>
  <c r="G65" i="25"/>
  <c r="G66" i="25"/>
  <c r="G67" i="25"/>
  <c r="G68" i="25"/>
  <c r="G69" i="25"/>
  <c r="G70" i="25"/>
  <c r="G71" i="25"/>
  <c r="G72" i="25"/>
  <c r="G73" i="25"/>
  <c r="G74" i="25"/>
  <c r="G75" i="25"/>
  <c r="G76" i="25"/>
  <c r="G77" i="25"/>
  <c r="G78" i="25"/>
  <c r="G79" i="25"/>
  <c r="G80" i="25"/>
  <c r="G81" i="25"/>
  <c r="G82" i="25"/>
  <c r="G83" i="25"/>
  <c r="G84" i="25"/>
  <c r="G85" i="25"/>
  <c r="G86" i="25"/>
  <c r="G87" i="25"/>
  <c r="G88" i="25"/>
  <c r="G89" i="25"/>
  <c r="G90" i="25"/>
  <c r="G91" i="25"/>
  <c r="G92" i="25"/>
  <c r="G93" i="25"/>
  <c r="G94" i="25"/>
  <c r="G95" i="25"/>
  <c r="G96" i="25"/>
  <c r="G97" i="25"/>
  <c r="G98" i="25"/>
  <c r="G99" i="25"/>
  <c r="G100" i="25"/>
  <c r="G101" i="25"/>
  <c r="G102" i="25"/>
  <c r="G103" i="25"/>
  <c r="G104" i="25"/>
  <c r="G105" i="25"/>
  <c r="G106" i="25"/>
  <c r="G5" i="24"/>
  <c r="G6" i="24"/>
  <c r="G7" i="24"/>
  <c r="G8" i="24"/>
  <c r="G9" i="24"/>
  <c r="G10" i="24"/>
  <c r="G11" i="24"/>
  <c r="G12" i="24"/>
  <c r="G13" i="24"/>
  <c r="G14" i="24"/>
  <c r="G15" i="24"/>
  <c r="G16" i="24"/>
  <c r="G17" i="24"/>
  <c r="G18" i="24"/>
  <c r="G19" i="24"/>
  <c r="G20" i="24"/>
  <c r="G21" i="24"/>
  <c r="G22" i="24"/>
  <c r="G23" i="24"/>
  <c r="G24" i="24"/>
  <c r="G25" i="24"/>
  <c r="G26" i="24"/>
  <c r="G27" i="24"/>
  <c r="G28" i="24"/>
  <c r="G29" i="24"/>
  <c r="G30" i="24"/>
  <c r="G31" i="24"/>
  <c r="G32" i="24"/>
  <c r="G33" i="24"/>
  <c r="G34" i="24"/>
  <c r="G35" i="24"/>
  <c r="G36" i="24"/>
  <c r="G37" i="24"/>
  <c r="G38" i="24"/>
  <c r="G39" i="24"/>
  <c r="G40" i="24"/>
  <c r="G41" i="24"/>
  <c r="G42" i="24"/>
  <c r="G43" i="24"/>
  <c r="G44" i="24"/>
  <c r="G45" i="24"/>
  <c r="G46" i="24"/>
  <c r="G47" i="24"/>
  <c r="G48" i="24"/>
  <c r="G49" i="24"/>
  <c r="G50" i="24"/>
  <c r="G51" i="24"/>
  <c r="G52" i="24"/>
  <c r="G53" i="24"/>
  <c r="G54" i="24"/>
  <c r="G55" i="24"/>
  <c r="G56" i="24"/>
  <c r="G57" i="24"/>
  <c r="G58" i="24"/>
  <c r="G59" i="24"/>
  <c r="G60" i="24"/>
  <c r="G61" i="24"/>
  <c r="G62" i="24"/>
  <c r="G63" i="24"/>
  <c r="G64" i="24"/>
  <c r="G65" i="24"/>
  <c r="G66" i="24"/>
  <c r="G67" i="24"/>
  <c r="G68" i="24"/>
  <c r="G69" i="24"/>
  <c r="G70" i="24"/>
  <c r="G71" i="24"/>
  <c r="G72" i="24"/>
  <c r="G73" i="24"/>
  <c r="G74" i="24"/>
  <c r="G75" i="24"/>
  <c r="G76" i="24"/>
  <c r="G77" i="24"/>
  <c r="G78" i="24"/>
  <c r="G79" i="24"/>
  <c r="G80" i="24"/>
  <c r="G81" i="24"/>
  <c r="G82" i="24"/>
  <c r="G83" i="24"/>
  <c r="G84" i="24"/>
  <c r="G85" i="24"/>
  <c r="G86" i="24"/>
  <c r="G87" i="24"/>
  <c r="G88" i="24"/>
  <c r="G89" i="24"/>
  <c r="G90" i="24"/>
  <c r="G91" i="24"/>
  <c r="G92" i="24"/>
  <c r="G93" i="24"/>
  <c r="G94" i="24"/>
  <c r="G95" i="24"/>
  <c r="G96" i="24"/>
  <c r="G97" i="24"/>
  <c r="G98" i="24"/>
  <c r="G99" i="24"/>
  <c r="G100" i="24"/>
  <c r="G101" i="24"/>
  <c r="G102" i="24"/>
  <c r="G103" i="24"/>
  <c r="G5" i="23"/>
  <c r="G6" i="23"/>
  <c r="G7" i="23"/>
  <c r="G8" i="23"/>
  <c r="G9" i="23"/>
  <c r="G10" i="23"/>
  <c r="G11" i="23"/>
  <c r="G12" i="23"/>
  <c r="G13" i="23"/>
  <c r="G14" i="23"/>
  <c r="G15" i="23"/>
  <c r="G16" i="23"/>
  <c r="G17" i="23"/>
  <c r="G18" i="23"/>
  <c r="G19" i="23"/>
  <c r="G20" i="23"/>
  <c r="G21" i="23"/>
  <c r="G22" i="23"/>
  <c r="G23" i="23"/>
  <c r="G24" i="23"/>
  <c r="G25" i="23"/>
  <c r="G26" i="23"/>
  <c r="G27" i="23"/>
  <c r="G28" i="23"/>
  <c r="G29" i="23"/>
  <c r="G30" i="23"/>
  <c r="G31" i="23"/>
  <c r="G32" i="23"/>
  <c r="G33" i="23"/>
  <c r="G34" i="23"/>
  <c r="G35" i="23"/>
  <c r="G36" i="23"/>
  <c r="G37" i="23"/>
  <c r="G38" i="23"/>
  <c r="G39" i="23"/>
  <c r="G40" i="23"/>
  <c r="G41" i="23"/>
  <c r="G42" i="23"/>
  <c r="G43" i="23"/>
  <c r="G44" i="23"/>
  <c r="G45" i="23"/>
  <c r="G46" i="23"/>
  <c r="G47" i="23"/>
  <c r="G48" i="23"/>
  <c r="G49" i="23"/>
  <c r="G50" i="23"/>
  <c r="G51" i="23"/>
  <c r="G52" i="23"/>
  <c r="G53" i="23"/>
  <c r="G54" i="23"/>
  <c r="G55" i="23"/>
  <c r="G56" i="23"/>
  <c r="G57" i="23"/>
  <c r="G58" i="23"/>
  <c r="G59" i="23"/>
  <c r="G60" i="23"/>
  <c r="G61" i="23"/>
  <c r="G62" i="23"/>
  <c r="G63" i="23"/>
  <c r="G64" i="23"/>
  <c r="G65" i="23"/>
  <c r="G66" i="23"/>
  <c r="G67" i="23"/>
  <c r="G68" i="23"/>
  <c r="G69" i="23"/>
  <c r="G70" i="23"/>
  <c r="G71" i="23"/>
  <c r="G72" i="23"/>
  <c r="G73" i="23"/>
  <c r="G74" i="23"/>
  <c r="G75" i="23"/>
  <c r="G76" i="23"/>
  <c r="G77" i="23"/>
  <c r="G78" i="23"/>
  <c r="G79" i="23"/>
  <c r="G80" i="23"/>
  <c r="G81" i="23"/>
  <c r="G82" i="23"/>
  <c r="G83" i="23"/>
  <c r="G84" i="23"/>
  <c r="G4" i="25"/>
  <c r="G4" i="24"/>
  <c r="G4" i="23"/>
  <c r="G5" i="22"/>
  <c r="G6" i="22"/>
  <c r="G7" i="22"/>
  <c r="G8" i="22"/>
  <c r="G9" i="22"/>
  <c r="G10" i="22"/>
  <c r="G11" i="22"/>
  <c r="G12" i="22"/>
  <c r="G13" i="22"/>
  <c r="G14" i="22"/>
  <c r="G15" i="22"/>
  <c r="G16" i="22"/>
  <c r="G17" i="22"/>
  <c r="G18" i="22"/>
  <c r="G19" i="22"/>
  <c r="G20" i="22"/>
  <c r="G21" i="22"/>
  <c r="G22" i="22"/>
  <c r="G23" i="22"/>
  <c r="G24" i="22"/>
  <c r="G25" i="22"/>
  <c r="G26" i="22"/>
  <c r="G27" i="22"/>
  <c r="G28" i="22"/>
  <c r="G29" i="22"/>
  <c r="G30" i="22"/>
  <c r="G31" i="22"/>
  <c r="G32" i="22"/>
  <c r="G33" i="22"/>
  <c r="G34" i="22"/>
  <c r="G35" i="22"/>
  <c r="G36" i="22"/>
  <c r="G37" i="22"/>
  <c r="G38" i="22"/>
  <c r="G39" i="22"/>
  <c r="G40" i="22"/>
  <c r="G41" i="22"/>
  <c r="G42" i="22"/>
  <c r="G43" i="22"/>
  <c r="G44" i="22"/>
  <c r="G45" i="22"/>
  <c r="G46" i="22"/>
  <c r="G47" i="22"/>
  <c r="G48" i="22"/>
  <c r="G49" i="22"/>
  <c r="G50" i="22"/>
  <c r="G51" i="22"/>
  <c r="G52" i="22"/>
  <c r="G53" i="22"/>
  <c r="G54" i="22"/>
  <c r="G55" i="22"/>
  <c r="G56" i="22"/>
  <c r="G57" i="22"/>
  <c r="G58" i="22"/>
  <c r="G59" i="22"/>
  <c r="G60" i="22"/>
  <c r="G61" i="22"/>
  <c r="G62" i="22"/>
  <c r="G63" i="22"/>
  <c r="G64" i="22"/>
  <c r="G65" i="22"/>
  <c r="G66" i="22"/>
  <c r="G67" i="22"/>
  <c r="G68" i="22"/>
  <c r="G69" i="22"/>
  <c r="G70" i="22"/>
  <c r="G71" i="22"/>
  <c r="G72" i="22"/>
  <c r="G73" i="22"/>
  <c r="G74" i="22"/>
  <c r="G75" i="22"/>
  <c r="G76" i="22"/>
  <c r="G77" i="22"/>
  <c r="G78" i="22"/>
  <c r="G4" i="22"/>
  <c r="G5" i="21"/>
  <c r="G6" i="21"/>
  <c r="G7" i="21"/>
  <c r="G8" i="21"/>
  <c r="G9" i="21"/>
  <c r="G10" i="21"/>
  <c r="G11" i="21"/>
  <c r="G12" i="21"/>
  <c r="G13" i="21"/>
  <c r="G14" i="21"/>
  <c r="G15" i="21"/>
  <c r="G16" i="21"/>
  <c r="G17" i="21"/>
  <c r="G18" i="21"/>
  <c r="G19" i="21"/>
  <c r="G20" i="21"/>
  <c r="G21" i="21"/>
  <c r="G22" i="21"/>
  <c r="G23" i="21"/>
  <c r="G24" i="21"/>
  <c r="G25" i="21"/>
  <c r="G26" i="21"/>
  <c r="G27" i="21"/>
  <c r="G28" i="21"/>
  <c r="G29" i="21"/>
  <c r="G30" i="21"/>
  <c r="G31" i="21"/>
  <c r="G32" i="21"/>
  <c r="G33" i="21"/>
  <c r="G34" i="21"/>
  <c r="G35" i="21"/>
  <c r="G36" i="21"/>
  <c r="G37" i="21"/>
  <c r="G38" i="21"/>
  <c r="G39" i="21"/>
  <c r="G40" i="21"/>
  <c r="G41" i="21"/>
  <c r="G42" i="21"/>
  <c r="G43" i="21"/>
  <c r="G44" i="21"/>
  <c r="G45" i="21"/>
  <c r="G46" i="21"/>
  <c r="G47" i="21"/>
  <c r="G48" i="21"/>
  <c r="G49" i="21"/>
  <c r="G50" i="21"/>
  <c r="G51" i="21"/>
  <c r="G52" i="21"/>
  <c r="G53" i="21"/>
  <c r="G54" i="21"/>
  <c r="G55" i="21"/>
  <c r="G56" i="21"/>
  <c r="G57" i="21"/>
  <c r="G58" i="21"/>
  <c r="G59" i="21"/>
  <c r="G60" i="21"/>
  <c r="G61" i="21"/>
  <c r="G62" i="21"/>
  <c r="G63" i="21"/>
  <c r="G64" i="21"/>
  <c r="G65" i="21"/>
  <c r="G66" i="21"/>
  <c r="G67" i="21"/>
  <c r="G68" i="21"/>
  <c r="G69" i="21"/>
  <c r="G70" i="21"/>
  <c r="G71" i="21"/>
  <c r="G72" i="21"/>
  <c r="G73" i="21"/>
  <c r="G74" i="21"/>
  <c r="G75" i="21"/>
  <c r="G76" i="21"/>
  <c r="G77" i="21"/>
  <c r="G78" i="21"/>
  <c r="G79" i="21"/>
  <c r="G80" i="21"/>
  <c r="G81" i="21"/>
  <c r="G82" i="21"/>
  <c r="G83" i="21"/>
  <c r="G4" i="21"/>
  <c r="G5" i="20" l="1"/>
  <c r="G6" i="20"/>
  <c r="G7" i="20"/>
  <c r="G8" i="20"/>
  <c r="G9" i="20"/>
  <c r="G10" i="20"/>
  <c r="G11" i="20"/>
  <c r="G12" i="20"/>
  <c r="G13" i="20"/>
  <c r="G14" i="20"/>
  <c r="G15" i="20"/>
  <c r="G16" i="20"/>
  <c r="G17" i="20"/>
  <c r="G18" i="20"/>
  <c r="G19" i="20"/>
  <c r="G20" i="20"/>
  <c r="G21" i="20"/>
  <c r="G22" i="20"/>
  <c r="G23" i="20"/>
  <c r="G24" i="20"/>
  <c r="G25" i="20"/>
  <c r="G26" i="20"/>
  <c r="G27" i="20"/>
  <c r="G28" i="20"/>
  <c r="G29" i="20"/>
  <c r="G30" i="20"/>
  <c r="G31" i="20"/>
  <c r="G32" i="20"/>
  <c r="G33" i="20"/>
  <c r="G34" i="20"/>
  <c r="G35" i="20"/>
  <c r="G36" i="20"/>
  <c r="G37" i="20"/>
  <c r="G38" i="20"/>
  <c r="G39" i="20"/>
  <c r="G40" i="20"/>
  <c r="G41" i="20"/>
  <c r="G42" i="20"/>
  <c r="G43" i="20"/>
  <c r="G44" i="20"/>
  <c r="G45" i="20"/>
  <c r="G46" i="20"/>
  <c r="G47" i="20"/>
  <c r="G48" i="20"/>
  <c r="G49" i="20"/>
  <c r="G50" i="20"/>
  <c r="G51" i="20"/>
  <c r="G52" i="20"/>
  <c r="G53" i="20"/>
  <c r="G54" i="20"/>
  <c r="G55" i="20"/>
  <c r="G56" i="20"/>
  <c r="G57" i="20"/>
  <c r="G58" i="20"/>
  <c r="G59" i="20"/>
  <c r="G60" i="20"/>
  <c r="G61" i="20"/>
  <c r="G62" i="20"/>
  <c r="G63" i="20"/>
  <c r="G64" i="20"/>
  <c r="G65" i="20"/>
  <c r="G66" i="20"/>
  <c r="G67" i="20"/>
  <c r="G68" i="20"/>
  <c r="G69" i="20"/>
  <c r="G70" i="20"/>
  <c r="G71" i="20"/>
  <c r="G72" i="20"/>
  <c r="G73" i="20"/>
  <c r="G74" i="20"/>
  <c r="G75" i="20"/>
  <c r="G76" i="20"/>
  <c r="G77" i="20"/>
  <c r="G78" i="20"/>
  <c r="G79" i="20"/>
  <c r="G80" i="20"/>
  <c r="G81" i="20"/>
  <c r="G82" i="20"/>
  <c r="G83" i="20"/>
  <c r="G84" i="20"/>
  <c r="G85" i="20"/>
  <c r="G86" i="20"/>
  <c r="G87" i="20"/>
  <c r="G88" i="20"/>
  <c r="G89" i="20"/>
  <c r="G90" i="20"/>
  <c r="G91" i="20"/>
  <c r="G92" i="20"/>
  <c r="G93" i="20"/>
  <c r="G94" i="20"/>
  <c r="G95" i="20"/>
  <c r="G96" i="20"/>
  <c r="G97" i="20"/>
  <c r="G98" i="20"/>
  <c r="G99" i="20"/>
  <c r="G100" i="20"/>
  <c r="G101" i="20"/>
  <c r="G102" i="20"/>
  <c r="G103" i="20"/>
  <c r="G104" i="20"/>
  <c r="G105" i="20"/>
  <c r="G106" i="20"/>
  <c r="G107" i="20"/>
  <c r="G108" i="20"/>
  <c r="G109" i="20"/>
  <c r="G110" i="20"/>
  <c r="G111" i="20"/>
  <c r="G112" i="20"/>
  <c r="G113" i="20"/>
  <c r="G114" i="20"/>
  <c r="G115" i="20"/>
  <c r="G116" i="20"/>
  <c r="G117" i="20"/>
  <c r="G118" i="20"/>
  <c r="G4" i="20"/>
  <c r="G5" i="19"/>
  <c r="G6" i="19"/>
  <c r="G7" i="19"/>
  <c r="G8" i="19"/>
  <c r="G9" i="19"/>
  <c r="G10" i="19"/>
  <c r="G11" i="19"/>
  <c r="G12" i="19"/>
  <c r="G13" i="19"/>
  <c r="G14" i="19"/>
  <c r="G15" i="19"/>
  <c r="G16" i="19"/>
  <c r="G17" i="19"/>
  <c r="G18" i="19"/>
  <c r="G19" i="19"/>
  <c r="G20" i="19"/>
  <c r="G21" i="19"/>
  <c r="G22" i="19"/>
  <c r="G23" i="19"/>
  <c r="G24" i="19"/>
  <c r="G25" i="19"/>
  <c r="G26" i="19"/>
  <c r="G27" i="19"/>
  <c r="G28" i="19"/>
  <c r="G29" i="19"/>
  <c r="G30" i="19"/>
  <c r="G31" i="19"/>
  <c r="G32" i="19"/>
  <c r="G33" i="19"/>
  <c r="G34" i="19"/>
  <c r="G35" i="19"/>
  <c r="G36" i="19"/>
  <c r="G37" i="19"/>
  <c r="G38" i="19"/>
  <c r="G39" i="19"/>
  <c r="G40" i="19"/>
  <c r="G41" i="19"/>
  <c r="G42" i="19"/>
  <c r="G43" i="19"/>
  <c r="G44" i="19"/>
  <c r="G45" i="19"/>
  <c r="G46" i="19"/>
  <c r="G47" i="19"/>
  <c r="G48" i="19"/>
  <c r="G49" i="19"/>
  <c r="G50" i="19"/>
  <c r="G51" i="19"/>
  <c r="G52" i="19"/>
  <c r="G53" i="19"/>
  <c r="G54" i="19"/>
  <c r="G55" i="19"/>
  <c r="G56" i="19"/>
  <c r="G57" i="19"/>
  <c r="G58" i="19"/>
  <c r="G59" i="19"/>
  <c r="G60" i="19"/>
  <c r="G61" i="19"/>
  <c r="G62" i="19"/>
  <c r="G63" i="19"/>
  <c r="G64" i="19"/>
  <c r="G65" i="19"/>
  <c r="G66" i="19"/>
  <c r="G67" i="19"/>
  <c r="G68" i="19"/>
  <c r="G69" i="19"/>
  <c r="G70" i="19"/>
  <c r="G71" i="19"/>
  <c r="G72" i="19"/>
  <c r="G73" i="19"/>
  <c r="G74" i="19"/>
  <c r="G75" i="19"/>
  <c r="G76" i="19"/>
  <c r="G77" i="19"/>
  <c r="G78" i="19"/>
  <c r="G79" i="19"/>
  <c r="G80" i="19"/>
  <c r="G81" i="19"/>
  <c r="G82" i="19"/>
  <c r="G83" i="19"/>
  <c r="G84" i="19"/>
  <c r="G85" i="19"/>
  <c r="G86" i="19"/>
  <c r="G87" i="19"/>
  <c r="G88" i="19"/>
  <c r="G89" i="19"/>
  <c r="G90" i="19"/>
  <c r="G91" i="19"/>
  <c r="G92" i="19"/>
  <c r="G93" i="19"/>
  <c r="G94" i="19"/>
  <c r="G95" i="19"/>
  <c r="G96" i="19"/>
  <c r="G97" i="19"/>
  <c r="G98" i="19"/>
  <c r="G99" i="19"/>
  <c r="G100" i="19"/>
  <c r="G101" i="19"/>
  <c r="G102" i="19"/>
  <c r="G103" i="19"/>
  <c r="G104" i="19"/>
  <c r="G105" i="19"/>
  <c r="G106" i="19"/>
  <c r="G107" i="19"/>
  <c r="G108" i="19"/>
  <c r="G109" i="19"/>
  <c r="G110" i="19"/>
  <c r="G111" i="19"/>
  <c r="G112" i="19"/>
  <c r="G113" i="19"/>
  <c r="G114" i="19"/>
  <c r="G115" i="19"/>
  <c r="G116" i="19"/>
  <c r="G117" i="19"/>
  <c r="G118" i="19"/>
  <c r="G119" i="19"/>
  <c r="G4" i="19"/>
  <c r="G5" i="18"/>
  <c r="G6" i="18"/>
  <c r="G7" i="18"/>
  <c r="G8" i="18"/>
  <c r="G9" i="18"/>
  <c r="G10" i="18"/>
  <c r="G11" i="18"/>
  <c r="G12" i="18"/>
  <c r="G13" i="18"/>
  <c r="G14" i="18"/>
  <c r="G15" i="18"/>
  <c r="G16" i="18"/>
  <c r="G17" i="18"/>
  <c r="G18" i="18"/>
  <c r="G19" i="18"/>
  <c r="G20" i="18"/>
  <c r="G21" i="18"/>
  <c r="G22" i="18"/>
  <c r="G23" i="18"/>
  <c r="G24" i="18"/>
  <c r="G25" i="18"/>
  <c r="G26" i="18"/>
  <c r="G27" i="18"/>
  <c r="G28" i="18"/>
  <c r="G29" i="18"/>
  <c r="G30" i="18"/>
  <c r="G31" i="18"/>
  <c r="G32" i="18"/>
  <c r="G33" i="18"/>
  <c r="G34" i="18"/>
  <c r="G35" i="18"/>
  <c r="G36" i="18"/>
  <c r="G37" i="18"/>
  <c r="G38" i="18"/>
  <c r="G39" i="18"/>
  <c r="G40" i="18"/>
  <c r="G41" i="18"/>
  <c r="G42" i="18"/>
  <c r="G43" i="18"/>
  <c r="G44" i="18"/>
  <c r="G45" i="18"/>
  <c r="G46" i="18"/>
  <c r="G47" i="18"/>
  <c r="G48" i="18"/>
  <c r="G49" i="18"/>
  <c r="G50" i="18"/>
  <c r="G51" i="18"/>
  <c r="G52" i="18"/>
  <c r="G53" i="18"/>
  <c r="G54" i="18"/>
  <c r="G55" i="18"/>
  <c r="G56" i="18"/>
  <c r="G57" i="18"/>
  <c r="G58" i="18"/>
  <c r="G59" i="18"/>
  <c r="G60" i="18"/>
  <c r="G61" i="18"/>
  <c r="G62" i="18"/>
  <c r="G63" i="18"/>
  <c r="G64" i="18"/>
  <c r="G65" i="18"/>
  <c r="G66" i="18"/>
  <c r="G67" i="18"/>
  <c r="G68" i="18"/>
  <c r="G69" i="18"/>
  <c r="G70" i="18"/>
  <c r="G71" i="18"/>
  <c r="G72" i="18"/>
  <c r="G73" i="18"/>
  <c r="G74" i="18"/>
  <c r="G75" i="18"/>
  <c r="G76" i="18"/>
  <c r="G77" i="18"/>
  <c r="G78" i="18"/>
  <c r="G79" i="18"/>
  <c r="G80" i="18"/>
  <c r="G81" i="18"/>
  <c r="G82" i="18"/>
  <c r="G83" i="18"/>
  <c r="G84" i="18"/>
  <c r="G85" i="18"/>
  <c r="G86" i="18"/>
  <c r="G87" i="18"/>
  <c r="G88" i="18"/>
  <c r="G89" i="18"/>
  <c r="G90" i="18"/>
  <c r="G91" i="18"/>
  <c r="G92" i="18"/>
  <c r="G93" i="18"/>
  <c r="G94" i="18"/>
  <c r="G95" i="18"/>
  <c r="G96" i="18"/>
  <c r="G97" i="18"/>
  <c r="G98" i="18"/>
  <c r="G99" i="18"/>
  <c r="G4" i="18"/>
  <c r="G5" i="17"/>
  <c r="G6" i="17"/>
  <c r="G7" i="17"/>
  <c r="G8" i="17"/>
  <c r="G9" i="17"/>
  <c r="G10" i="17"/>
  <c r="G11" i="17"/>
  <c r="G12" i="17"/>
  <c r="G13" i="17"/>
  <c r="G14" i="17"/>
  <c r="G15" i="17"/>
  <c r="G16" i="17"/>
  <c r="G17" i="17"/>
  <c r="G18" i="17"/>
  <c r="G19" i="17"/>
  <c r="G20" i="17"/>
  <c r="G21" i="17"/>
  <c r="G22" i="17"/>
  <c r="G23" i="17"/>
  <c r="G24" i="17"/>
  <c r="G25" i="17"/>
  <c r="G26" i="17"/>
  <c r="G27" i="17"/>
  <c r="G28" i="17"/>
  <c r="G29" i="17"/>
  <c r="G30" i="17"/>
  <c r="G31" i="17"/>
  <c r="G32" i="17"/>
  <c r="G33" i="17"/>
  <c r="G34" i="17"/>
  <c r="G35" i="17"/>
  <c r="G36" i="17"/>
  <c r="G37" i="17"/>
  <c r="G38" i="17"/>
  <c r="G39" i="17"/>
  <c r="G40" i="17"/>
  <c r="G41" i="17"/>
  <c r="G42" i="17"/>
  <c r="G43" i="17"/>
  <c r="G44" i="17"/>
  <c r="G45" i="17"/>
  <c r="G46" i="17"/>
  <c r="G47" i="17"/>
  <c r="G48" i="17"/>
  <c r="G49" i="17"/>
  <c r="G50" i="17"/>
  <c r="G51" i="17"/>
  <c r="G52" i="17"/>
  <c r="G53" i="17"/>
  <c r="G54" i="17"/>
  <c r="G55" i="17"/>
  <c r="G56" i="17"/>
  <c r="G57" i="17"/>
  <c r="G58" i="17"/>
  <c r="G59" i="17"/>
  <c r="G60" i="17"/>
  <c r="G61" i="17"/>
  <c r="G62" i="17"/>
  <c r="G63" i="17"/>
  <c r="G64" i="17"/>
  <c r="G65" i="17"/>
  <c r="G66" i="17"/>
  <c r="G67" i="17"/>
  <c r="G68" i="17"/>
  <c r="G69" i="17"/>
  <c r="G70" i="17"/>
  <c r="G71" i="17"/>
  <c r="G72" i="17"/>
  <c r="G73" i="17"/>
  <c r="G74" i="17"/>
  <c r="G75" i="17"/>
  <c r="G76" i="17"/>
  <c r="G77" i="17"/>
  <c r="G78" i="17"/>
  <c r="G79" i="17"/>
  <c r="G80" i="17"/>
  <c r="G81" i="17"/>
  <c r="G82" i="17"/>
  <c r="G83" i="17"/>
  <c r="G84" i="17"/>
  <c r="G85" i="17"/>
  <c r="G86" i="17"/>
  <c r="G87" i="17"/>
  <c r="G88" i="17"/>
  <c r="G89" i="17"/>
  <c r="G90" i="17"/>
  <c r="G91" i="17"/>
  <c r="G92" i="17"/>
  <c r="G93" i="17"/>
  <c r="G94" i="17"/>
  <c r="G95" i="17"/>
  <c r="G96" i="17"/>
  <c r="G97" i="17"/>
  <c r="G4" i="17"/>
  <c r="G5" i="16"/>
  <c r="G6" i="16"/>
  <c r="G7" i="16"/>
  <c r="G8" i="16"/>
  <c r="G9" i="16"/>
  <c r="G10" i="16"/>
  <c r="G11" i="16"/>
  <c r="G12" i="16"/>
  <c r="G13" i="16"/>
  <c r="G14" i="16"/>
  <c r="G15" i="16"/>
  <c r="G16" i="16"/>
  <c r="G17" i="16"/>
  <c r="G18" i="16"/>
  <c r="G19" i="16"/>
  <c r="G20" i="16"/>
  <c r="G21" i="16"/>
  <c r="G22" i="16"/>
  <c r="G23" i="16"/>
  <c r="G24" i="16"/>
  <c r="G25" i="16"/>
  <c r="G26" i="16"/>
  <c r="G27" i="16"/>
  <c r="G28" i="16"/>
  <c r="G29" i="16"/>
  <c r="G30" i="16"/>
  <c r="G31" i="16"/>
  <c r="G32" i="16"/>
  <c r="G33" i="16"/>
  <c r="G34" i="16"/>
  <c r="G35" i="16"/>
  <c r="G36" i="16"/>
  <c r="G37" i="16"/>
  <c r="G38" i="16"/>
  <c r="G39" i="16"/>
  <c r="G40" i="16"/>
  <c r="G41" i="16"/>
  <c r="G42" i="16"/>
  <c r="G43" i="16"/>
  <c r="G44" i="16"/>
  <c r="G45" i="16"/>
  <c r="G46" i="16"/>
  <c r="G47" i="16"/>
  <c r="G48" i="16"/>
  <c r="G49" i="16"/>
  <c r="G50" i="16"/>
  <c r="G51" i="16"/>
  <c r="G52" i="16"/>
  <c r="G53" i="16"/>
  <c r="G54" i="16"/>
  <c r="G55" i="16"/>
  <c r="G56" i="16"/>
  <c r="G57" i="16"/>
  <c r="G58" i="16"/>
  <c r="G59" i="16"/>
  <c r="G60" i="16"/>
  <c r="G61" i="16"/>
  <c r="G62" i="16"/>
  <c r="G63" i="16"/>
  <c r="G64" i="16"/>
  <c r="G65" i="16"/>
  <c r="G66" i="16"/>
  <c r="G67" i="16"/>
  <c r="G68" i="16"/>
  <c r="G69" i="16"/>
  <c r="G70" i="16"/>
  <c r="G71" i="16"/>
  <c r="G72" i="16"/>
  <c r="G73" i="16"/>
  <c r="G74" i="16"/>
  <c r="G75" i="16"/>
  <c r="G76" i="16"/>
  <c r="G77" i="16"/>
  <c r="G78" i="16"/>
  <c r="G79" i="16"/>
  <c r="G80" i="16"/>
  <c r="G81" i="16"/>
  <c r="G82" i="16"/>
  <c r="G83" i="16"/>
  <c r="G84" i="16"/>
  <c r="G85" i="16"/>
  <c r="G86" i="16"/>
  <c r="G87" i="16"/>
  <c r="G88" i="16"/>
  <c r="G89" i="16"/>
  <c r="G90" i="16"/>
  <c r="G91" i="16"/>
  <c r="G92" i="16"/>
  <c r="G93" i="16"/>
  <c r="G4" i="16"/>
  <c r="G93" i="13"/>
  <c r="G92" i="13"/>
  <c r="G91" i="13"/>
  <c r="G90" i="13"/>
  <c r="G89" i="13"/>
  <c r="G88" i="13"/>
  <c r="G87" i="13"/>
  <c r="G86" i="13"/>
  <c r="G85" i="13"/>
  <c r="G84" i="13"/>
  <c r="G83" i="13"/>
  <c r="G82" i="13"/>
  <c r="G81" i="13"/>
  <c r="G80" i="13"/>
  <c r="G79" i="13"/>
  <c r="G78" i="13"/>
  <c r="G77" i="13"/>
  <c r="G76" i="13"/>
  <c r="G75" i="13"/>
  <c r="G74" i="13"/>
  <c r="G73" i="13"/>
  <c r="G72" i="13"/>
  <c r="G71" i="13"/>
  <c r="G70" i="13"/>
  <c r="G69" i="13"/>
  <c r="G68" i="13"/>
  <c r="G67" i="13"/>
  <c r="G66" i="13"/>
  <c r="G65" i="13"/>
  <c r="G64" i="13"/>
  <c r="G63" i="13"/>
  <c r="G62" i="13"/>
  <c r="G61" i="13"/>
  <c r="G60" i="13"/>
  <c r="G59" i="13"/>
  <c r="G58" i="13"/>
  <c r="G57" i="13"/>
  <c r="G56" i="13"/>
  <c r="G55" i="13"/>
  <c r="G54" i="13"/>
  <c r="G53" i="13"/>
  <c r="G52" i="13"/>
  <c r="G51" i="13"/>
  <c r="G50" i="13"/>
  <c r="G49" i="13"/>
  <c r="G48" i="13"/>
  <c r="G47" i="13"/>
  <c r="G46" i="13"/>
  <c r="G45" i="13"/>
  <c r="G44" i="13"/>
  <c r="G43" i="13"/>
  <c r="G42" i="13"/>
  <c r="G41" i="13"/>
  <c r="G40" i="13"/>
  <c r="G39" i="13"/>
  <c r="G38" i="13"/>
  <c r="G37" i="13"/>
  <c r="G36" i="13"/>
  <c r="G35" i="13"/>
  <c r="G34" i="13"/>
  <c r="G33" i="13"/>
  <c r="G32" i="13"/>
  <c r="G31" i="13"/>
  <c r="G30" i="13"/>
  <c r="G29" i="13"/>
  <c r="G28" i="13"/>
  <c r="G27" i="13"/>
  <c r="G26" i="13"/>
  <c r="G25" i="13"/>
  <c r="G24" i="13"/>
  <c r="G23" i="13"/>
  <c r="G22" i="13"/>
  <c r="G21" i="13"/>
  <c r="G20" i="13"/>
  <c r="G19" i="13"/>
  <c r="G18" i="13"/>
  <c r="G17" i="13"/>
  <c r="G16" i="13"/>
  <c r="G15" i="13"/>
  <c r="G14" i="13"/>
  <c r="G13" i="13"/>
  <c r="G12" i="13"/>
  <c r="G11" i="13"/>
  <c r="G10" i="13"/>
  <c r="G9" i="13"/>
  <c r="G8" i="13"/>
  <c r="G7" i="13"/>
  <c r="G6" i="13"/>
  <c r="G5" i="13"/>
  <c r="G4" i="13"/>
  <c r="G90" i="12"/>
  <c r="G89" i="12"/>
  <c r="G88" i="12"/>
  <c r="G87" i="12"/>
  <c r="G86" i="12"/>
  <c r="G85" i="12"/>
  <c r="G84" i="12"/>
  <c r="G83" i="12"/>
  <c r="G82" i="12"/>
  <c r="G81" i="12"/>
  <c r="G80" i="12"/>
  <c r="G79" i="12"/>
  <c r="G78" i="12"/>
  <c r="G77" i="12"/>
  <c r="G76" i="12"/>
  <c r="G75" i="12"/>
  <c r="G74" i="12"/>
  <c r="G73" i="12"/>
  <c r="G72" i="12"/>
  <c r="G71" i="12"/>
  <c r="G70" i="12"/>
  <c r="G69" i="12"/>
  <c r="G68" i="12"/>
  <c r="G67" i="12"/>
  <c r="G66" i="12"/>
  <c r="G65" i="12"/>
  <c r="G64" i="12"/>
  <c r="G63" i="12"/>
  <c r="G62" i="12"/>
  <c r="G61" i="12"/>
  <c r="G60" i="12"/>
  <c r="G59" i="12"/>
  <c r="G58" i="12"/>
  <c r="G57" i="12"/>
  <c r="G56" i="12"/>
  <c r="G55" i="12"/>
  <c r="G54" i="12"/>
  <c r="G53" i="12"/>
  <c r="G52" i="12"/>
  <c r="G51" i="12"/>
  <c r="G50" i="12"/>
  <c r="G49" i="12"/>
  <c r="G48" i="12"/>
  <c r="G47" i="12"/>
  <c r="G46" i="12"/>
  <c r="G45" i="12"/>
  <c r="G44" i="12"/>
  <c r="G43" i="12"/>
  <c r="G42" i="12"/>
  <c r="G41" i="12"/>
  <c r="G40" i="12"/>
  <c r="G39" i="12"/>
  <c r="G38" i="12"/>
  <c r="G37" i="12"/>
  <c r="G36" i="12"/>
  <c r="G35" i="12"/>
  <c r="G34" i="12"/>
  <c r="G33" i="12"/>
  <c r="G32" i="12"/>
  <c r="G31" i="12"/>
  <c r="G30" i="12"/>
  <c r="G29" i="12"/>
  <c r="G28" i="12"/>
  <c r="G27" i="12"/>
  <c r="G26" i="12"/>
  <c r="G25" i="12"/>
  <c r="G24" i="12"/>
  <c r="G23" i="12"/>
  <c r="G22" i="12"/>
  <c r="G21" i="12"/>
  <c r="G20" i="12"/>
  <c r="G19" i="12"/>
  <c r="G18" i="12"/>
  <c r="G17" i="12"/>
  <c r="G16" i="12"/>
  <c r="G15" i="12"/>
  <c r="G14" i="12"/>
  <c r="G13" i="12"/>
  <c r="G12" i="12"/>
  <c r="G11" i="12"/>
  <c r="G10" i="12"/>
  <c r="G9" i="12"/>
  <c r="G8" i="12"/>
  <c r="G7" i="12"/>
  <c r="G6" i="12"/>
  <c r="G5" i="12"/>
  <c r="G4" i="12"/>
  <c r="G83" i="11"/>
  <c r="G82" i="11"/>
  <c r="G81" i="11"/>
  <c r="G80" i="11"/>
  <c r="G79" i="11"/>
  <c r="G78" i="11"/>
  <c r="G77" i="11"/>
  <c r="G76" i="11"/>
  <c r="G75" i="11"/>
  <c r="G74" i="11"/>
  <c r="G73" i="11"/>
  <c r="G72" i="11"/>
  <c r="G71" i="11"/>
  <c r="G70" i="11"/>
  <c r="G69" i="11"/>
  <c r="G68" i="11"/>
  <c r="G67" i="11"/>
  <c r="G66" i="11"/>
  <c r="G65" i="11"/>
  <c r="G64" i="11"/>
  <c r="G63" i="11"/>
  <c r="G62" i="11"/>
  <c r="G61" i="11"/>
  <c r="G60" i="11"/>
  <c r="G59" i="11"/>
  <c r="G58" i="11"/>
  <c r="G57" i="11"/>
  <c r="G56" i="11"/>
  <c r="G55" i="11"/>
  <c r="G54" i="11"/>
  <c r="G53" i="11"/>
  <c r="G52" i="11"/>
  <c r="G51" i="11"/>
  <c r="G50" i="11"/>
  <c r="G49" i="11"/>
  <c r="G48" i="11"/>
  <c r="G47" i="11"/>
  <c r="G46" i="11"/>
  <c r="G45" i="11"/>
  <c r="G44" i="11"/>
  <c r="G43" i="11"/>
  <c r="G42" i="11"/>
  <c r="G41" i="11"/>
  <c r="G40" i="11"/>
  <c r="G39" i="11"/>
  <c r="G38" i="11"/>
  <c r="G37" i="11"/>
  <c r="G36" i="11"/>
  <c r="G35" i="11"/>
  <c r="G34" i="11"/>
  <c r="G33" i="11"/>
  <c r="G32" i="11"/>
  <c r="G31" i="11"/>
  <c r="G30" i="11"/>
  <c r="G29" i="11"/>
  <c r="G28" i="11"/>
  <c r="G27" i="11"/>
  <c r="G26" i="11"/>
  <c r="G25" i="11"/>
  <c r="G24" i="11"/>
  <c r="G23" i="11"/>
  <c r="G22" i="11"/>
  <c r="G21" i="11"/>
  <c r="G20" i="11"/>
  <c r="G19" i="11"/>
  <c r="G18" i="11"/>
  <c r="G17" i="11"/>
  <c r="G16" i="11"/>
  <c r="G15" i="11"/>
  <c r="G14" i="11"/>
  <c r="G13" i="11"/>
  <c r="G12" i="11"/>
  <c r="G11" i="11"/>
  <c r="G10" i="11"/>
  <c r="G9" i="11"/>
  <c r="G8" i="11"/>
  <c r="G7" i="11"/>
  <c r="G6" i="11"/>
  <c r="G5" i="11"/>
  <c r="G4" i="11"/>
  <c r="G77" i="10"/>
  <c r="G76" i="10"/>
  <c r="G75" i="10"/>
  <c r="G74" i="10"/>
  <c r="G73" i="10"/>
  <c r="G72" i="10"/>
  <c r="G71" i="10"/>
  <c r="G70" i="10"/>
  <c r="G69" i="10"/>
  <c r="G68" i="10"/>
  <c r="G67" i="10"/>
  <c r="G66" i="10"/>
  <c r="G65" i="10"/>
  <c r="G64" i="10"/>
  <c r="G63" i="10"/>
  <c r="G62" i="10"/>
  <c r="G61" i="10"/>
  <c r="G60" i="10"/>
  <c r="G59" i="10"/>
  <c r="G58" i="10"/>
  <c r="G57" i="10"/>
  <c r="G56" i="10"/>
  <c r="G55" i="10"/>
  <c r="G54" i="10"/>
  <c r="G53" i="10"/>
  <c r="G52" i="10"/>
  <c r="G51" i="10"/>
  <c r="G50" i="10"/>
  <c r="G49" i="10"/>
  <c r="G48" i="10"/>
  <c r="G47" i="10"/>
  <c r="G46" i="10"/>
  <c r="G45" i="10"/>
  <c r="G44" i="10"/>
  <c r="G43" i="10"/>
  <c r="G42" i="10"/>
  <c r="G41" i="10"/>
  <c r="G40" i="10"/>
  <c r="G39" i="10"/>
  <c r="G38" i="10"/>
  <c r="G37" i="10"/>
  <c r="G36" i="10"/>
  <c r="G35" i="10"/>
  <c r="G34" i="10"/>
  <c r="G33" i="10"/>
  <c r="G32" i="10"/>
  <c r="G31" i="10"/>
  <c r="G30" i="10"/>
  <c r="G29" i="10"/>
  <c r="G28" i="10"/>
  <c r="G27" i="10"/>
  <c r="G26" i="10"/>
  <c r="G25" i="10"/>
  <c r="G24" i="10"/>
  <c r="G23" i="10"/>
  <c r="G22" i="10"/>
  <c r="G21" i="10"/>
  <c r="G20" i="10"/>
  <c r="G19" i="10"/>
  <c r="G18" i="10"/>
  <c r="G17" i="10"/>
  <c r="G16" i="10"/>
  <c r="G15" i="10"/>
  <c r="G14" i="10"/>
  <c r="G13" i="10"/>
  <c r="G12" i="10"/>
  <c r="G11" i="10"/>
  <c r="G10" i="10"/>
  <c r="G9" i="10"/>
  <c r="G8" i="10"/>
  <c r="G7" i="10"/>
  <c r="G6" i="10"/>
  <c r="G5" i="10"/>
  <c r="G4" i="10"/>
  <c r="G6" i="9" l="1"/>
  <c r="G7" i="9"/>
  <c r="G8" i="9"/>
  <c r="G9" i="9"/>
  <c r="G10" i="9"/>
  <c r="G11" i="9"/>
  <c r="G12" i="9"/>
  <c r="G13" i="9"/>
  <c r="G14" i="9"/>
  <c r="G15" i="9"/>
  <c r="G16" i="9"/>
  <c r="G17" i="9"/>
  <c r="G18" i="9"/>
  <c r="G19" i="9"/>
  <c r="G20" i="9"/>
  <c r="G21" i="9"/>
  <c r="G22" i="9"/>
  <c r="G23" i="9"/>
  <c r="G24" i="9"/>
  <c r="G25" i="9"/>
  <c r="G26" i="9"/>
  <c r="G27" i="9"/>
  <c r="G28" i="9"/>
  <c r="G29" i="9"/>
  <c r="G30" i="9"/>
  <c r="G31" i="9"/>
  <c r="G32" i="9"/>
  <c r="G33" i="9"/>
  <c r="G34" i="9"/>
  <c r="G35" i="9"/>
  <c r="G36" i="9"/>
  <c r="G37" i="9"/>
  <c r="G38" i="9"/>
  <c r="G39" i="9"/>
  <c r="G40" i="9"/>
  <c r="G41" i="9"/>
  <c r="G42" i="9"/>
  <c r="G43" i="9"/>
  <c r="G44" i="9"/>
  <c r="G45" i="9"/>
  <c r="G46" i="9"/>
  <c r="G47" i="9"/>
  <c r="G48" i="9"/>
  <c r="G49" i="9"/>
  <c r="G50" i="9"/>
  <c r="G51" i="9"/>
  <c r="G52" i="9"/>
  <c r="G53" i="9"/>
  <c r="G54" i="9"/>
  <c r="G55" i="9"/>
  <c r="G56" i="9"/>
  <c r="G57" i="9"/>
  <c r="G58" i="9"/>
  <c r="G59" i="9"/>
  <c r="G60" i="9"/>
  <c r="G61" i="9"/>
  <c r="G62" i="9"/>
  <c r="G63" i="9"/>
  <c r="G64" i="9"/>
  <c r="G65" i="9"/>
  <c r="G66" i="9"/>
  <c r="G67" i="9"/>
  <c r="G68" i="9"/>
  <c r="G69" i="9"/>
  <c r="G5" i="9"/>
  <c r="G4" i="9"/>
  <c r="F57" i="30" l="1"/>
  <c r="E57" i="30"/>
  <c r="F56" i="30"/>
  <c r="E56" i="30"/>
  <c r="F55" i="30"/>
  <c r="E55" i="30"/>
  <c r="F54" i="30"/>
  <c r="E54" i="30"/>
  <c r="F53" i="30"/>
  <c r="E53" i="30"/>
  <c r="F52" i="30"/>
  <c r="E52" i="30"/>
  <c r="F51" i="30"/>
  <c r="E51" i="30"/>
  <c r="F50" i="30"/>
  <c r="E50" i="30"/>
  <c r="F49" i="30"/>
  <c r="E49" i="30"/>
  <c r="F48" i="30"/>
  <c r="E48" i="30"/>
  <c r="F47" i="30"/>
  <c r="E47" i="30"/>
  <c r="F46" i="30"/>
  <c r="E46" i="30"/>
  <c r="F45" i="30"/>
  <c r="E45" i="30"/>
  <c r="F44" i="30"/>
  <c r="E44" i="30"/>
  <c r="F43" i="30"/>
  <c r="E43" i="30"/>
  <c r="F42" i="30"/>
  <c r="E42" i="30"/>
  <c r="F41" i="30"/>
  <c r="E41" i="30"/>
  <c r="F40" i="30"/>
  <c r="E40" i="30"/>
  <c r="F39" i="30"/>
  <c r="E39" i="30"/>
  <c r="F38" i="30"/>
  <c r="E38" i="30"/>
  <c r="F37" i="30"/>
  <c r="E37" i="30"/>
  <c r="F36" i="30"/>
  <c r="E36" i="30"/>
  <c r="F35" i="30"/>
  <c r="E35" i="30"/>
  <c r="F34" i="30"/>
  <c r="E34" i="30"/>
  <c r="F33" i="30"/>
  <c r="E33" i="30"/>
  <c r="F32" i="30"/>
  <c r="E32" i="30"/>
  <c r="F31" i="30"/>
  <c r="E31" i="30"/>
  <c r="F30" i="30"/>
  <c r="E30" i="30"/>
  <c r="F29" i="30"/>
  <c r="E29" i="30"/>
  <c r="F28" i="30"/>
  <c r="E28" i="30"/>
  <c r="F27" i="30"/>
  <c r="E27" i="30"/>
  <c r="F26" i="30"/>
  <c r="E26" i="30"/>
  <c r="F25" i="30"/>
  <c r="E25" i="30"/>
  <c r="F24" i="30"/>
  <c r="E24" i="30"/>
  <c r="F23" i="30"/>
  <c r="E23" i="30"/>
  <c r="F22" i="30"/>
  <c r="E22" i="30"/>
  <c r="F21" i="30"/>
  <c r="E21" i="30"/>
  <c r="F20" i="30"/>
  <c r="E20" i="30"/>
  <c r="F19" i="30"/>
  <c r="E19" i="30"/>
  <c r="F18" i="30"/>
  <c r="E18" i="30"/>
  <c r="F17" i="30"/>
  <c r="E17" i="30"/>
  <c r="F16" i="30"/>
  <c r="E16" i="30"/>
  <c r="F15" i="30"/>
  <c r="E15" i="30"/>
  <c r="F14" i="30"/>
  <c r="E14" i="30"/>
  <c r="F13" i="30"/>
  <c r="E13" i="30"/>
  <c r="F12" i="30"/>
  <c r="E12" i="30"/>
  <c r="F11" i="30"/>
  <c r="E11" i="30"/>
  <c r="F10" i="30"/>
  <c r="E10" i="30"/>
  <c r="F9" i="30"/>
  <c r="E9" i="30"/>
  <c r="F8" i="30"/>
  <c r="E8" i="30"/>
  <c r="F7" i="30"/>
  <c r="E7" i="30"/>
  <c r="F6" i="30"/>
  <c r="E6" i="30"/>
  <c r="F5" i="30"/>
  <c r="E5" i="30"/>
  <c r="F4" i="30"/>
  <c r="E4" i="30"/>
  <c r="F56" i="29"/>
  <c r="E56" i="29"/>
  <c r="F55" i="29"/>
  <c r="E55" i="29"/>
  <c r="F54" i="29"/>
  <c r="E54" i="29"/>
  <c r="F53" i="29"/>
  <c r="E53" i="29"/>
  <c r="F52" i="29"/>
  <c r="E52" i="29"/>
  <c r="F51" i="29"/>
  <c r="E51" i="29"/>
  <c r="F50" i="29"/>
  <c r="E50" i="29"/>
  <c r="F49" i="29"/>
  <c r="E49" i="29"/>
  <c r="F48" i="29"/>
  <c r="E48" i="29"/>
  <c r="F47" i="29"/>
  <c r="E47" i="29"/>
  <c r="F46" i="29"/>
  <c r="E46" i="29"/>
  <c r="F45" i="29"/>
  <c r="E45" i="29"/>
  <c r="F44" i="29"/>
  <c r="E44" i="29"/>
  <c r="F43" i="29"/>
  <c r="E43" i="29"/>
  <c r="F42" i="29"/>
  <c r="E42" i="29"/>
  <c r="F41" i="29"/>
  <c r="E41" i="29"/>
  <c r="F40" i="29"/>
  <c r="E40" i="29"/>
  <c r="F39" i="29"/>
  <c r="E39" i="29"/>
  <c r="F38" i="29"/>
  <c r="E38" i="29"/>
  <c r="F37" i="29"/>
  <c r="E37" i="29"/>
  <c r="F36" i="29"/>
  <c r="E36" i="29"/>
  <c r="F35" i="29"/>
  <c r="E35" i="29"/>
  <c r="F34" i="29"/>
  <c r="E34" i="29"/>
  <c r="F33" i="29"/>
  <c r="E33" i="29"/>
  <c r="F32" i="29"/>
  <c r="E32" i="29"/>
  <c r="F31" i="29"/>
  <c r="E31" i="29"/>
  <c r="F30" i="29"/>
  <c r="E30" i="29"/>
  <c r="F29" i="29"/>
  <c r="E29" i="29"/>
  <c r="F28" i="29"/>
  <c r="E28" i="29"/>
  <c r="F27" i="29"/>
  <c r="E27" i="29"/>
  <c r="F26" i="29"/>
  <c r="E26" i="29"/>
  <c r="F25" i="29"/>
  <c r="E25" i="29"/>
  <c r="F24" i="29"/>
  <c r="E24" i="29"/>
  <c r="F23" i="29"/>
  <c r="E23" i="29"/>
  <c r="F22" i="29"/>
  <c r="E22" i="29"/>
  <c r="F21" i="29"/>
  <c r="E21" i="29"/>
  <c r="F20" i="29"/>
  <c r="E20" i="29"/>
  <c r="F19" i="29"/>
  <c r="E19" i="29"/>
  <c r="F18" i="29"/>
  <c r="E18" i="29"/>
  <c r="F17" i="29"/>
  <c r="E17" i="29"/>
  <c r="F16" i="29"/>
  <c r="E16" i="29"/>
  <c r="F15" i="29"/>
  <c r="E15" i="29"/>
  <c r="F14" i="29"/>
  <c r="E14" i="29"/>
  <c r="F13" i="29"/>
  <c r="E13" i="29"/>
  <c r="F12" i="29"/>
  <c r="E12" i="29"/>
  <c r="F11" i="29"/>
  <c r="E11" i="29"/>
  <c r="F10" i="29"/>
  <c r="E10" i="29"/>
  <c r="F9" i="29"/>
  <c r="E9" i="29"/>
  <c r="F8" i="29"/>
  <c r="E8" i="29"/>
  <c r="F7" i="29"/>
  <c r="E7" i="29"/>
  <c r="F6" i="29"/>
  <c r="E6" i="29"/>
  <c r="F5" i="29"/>
  <c r="E5" i="29"/>
  <c r="F4" i="29"/>
  <c r="E4" i="29"/>
  <c r="F47" i="28"/>
  <c r="E47" i="28"/>
  <c r="F46" i="28"/>
  <c r="E46" i="28"/>
  <c r="F45" i="28"/>
  <c r="E45" i="28"/>
  <c r="F44" i="28"/>
  <c r="E44" i="28"/>
  <c r="F43" i="28"/>
  <c r="E43" i="28"/>
  <c r="F42" i="28"/>
  <c r="E42" i="28"/>
  <c r="F41" i="28"/>
  <c r="E41" i="28"/>
  <c r="F40" i="28"/>
  <c r="E40" i="28"/>
  <c r="F39" i="28"/>
  <c r="E39" i="28"/>
  <c r="F38" i="28"/>
  <c r="E38" i="28"/>
  <c r="F37" i="28"/>
  <c r="E37" i="28"/>
  <c r="F36" i="28"/>
  <c r="E36" i="28"/>
  <c r="F35" i="28"/>
  <c r="E35" i="28"/>
  <c r="F34" i="28"/>
  <c r="E34" i="28"/>
  <c r="F33" i="28"/>
  <c r="E33" i="28"/>
  <c r="F32" i="28"/>
  <c r="E32" i="28"/>
  <c r="F31" i="28"/>
  <c r="E31" i="28"/>
  <c r="F30" i="28"/>
  <c r="E30" i="28"/>
  <c r="F29" i="28"/>
  <c r="E29" i="28"/>
  <c r="F28" i="28"/>
  <c r="E28" i="28"/>
  <c r="F27" i="28"/>
  <c r="E27" i="28"/>
  <c r="F26" i="28"/>
  <c r="E26" i="28"/>
  <c r="F25" i="28"/>
  <c r="E25" i="28"/>
  <c r="F24" i="28"/>
  <c r="E24" i="28"/>
  <c r="F23" i="28"/>
  <c r="E23" i="28"/>
  <c r="F22" i="28"/>
  <c r="E22" i="28"/>
  <c r="F21" i="28"/>
  <c r="E21" i="28"/>
  <c r="F20" i="28"/>
  <c r="E20" i="28"/>
  <c r="F19" i="28"/>
  <c r="E19" i="28"/>
  <c r="F18" i="28"/>
  <c r="E18" i="28"/>
  <c r="F17" i="28"/>
  <c r="E17" i="28"/>
  <c r="F16" i="28"/>
  <c r="E16" i="28"/>
  <c r="F15" i="28"/>
  <c r="E15" i="28"/>
  <c r="F14" i="28"/>
  <c r="E14" i="28"/>
  <c r="F13" i="28"/>
  <c r="E13" i="28"/>
  <c r="F12" i="28"/>
  <c r="E12" i="28"/>
  <c r="F11" i="28"/>
  <c r="E11" i="28"/>
  <c r="F10" i="28"/>
  <c r="E10" i="28"/>
  <c r="F9" i="28"/>
  <c r="E9" i="28"/>
  <c r="F8" i="28"/>
  <c r="E8" i="28"/>
  <c r="F7" i="28"/>
  <c r="E7" i="28"/>
  <c r="F6" i="28"/>
  <c r="E6" i="28"/>
  <c r="F5" i="28"/>
  <c r="E5" i="28"/>
  <c r="F4" i="28"/>
  <c r="E4" i="28"/>
  <c r="F39" i="27"/>
  <c r="E39" i="27"/>
  <c r="F38" i="27"/>
  <c r="E38" i="27"/>
  <c r="F37" i="27"/>
  <c r="E37" i="27"/>
  <c r="F36" i="27"/>
  <c r="E36" i="27"/>
  <c r="F35" i="27"/>
  <c r="E35" i="27"/>
  <c r="F34" i="27"/>
  <c r="E34" i="27"/>
  <c r="F33" i="27"/>
  <c r="E33" i="27"/>
  <c r="F32" i="27"/>
  <c r="E32" i="27"/>
  <c r="F31" i="27"/>
  <c r="E31" i="27"/>
  <c r="F30" i="27"/>
  <c r="E30" i="27"/>
  <c r="F29" i="27"/>
  <c r="E29" i="27"/>
  <c r="F28" i="27"/>
  <c r="E28" i="27"/>
  <c r="F27" i="27"/>
  <c r="E27" i="27"/>
  <c r="F26" i="27"/>
  <c r="E26" i="27"/>
  <c r="F25" i="27"/>
  <c r="E25" i="27"/>
  <c r="F24" i="27"/>
  <c r="E24" i="27"/>
  <c r="F23" i="27"/>
  <c r="E23" i="27"/>
  <c r="F22" i="27"/>
  <c r="E22" i="27"/>
  <c r="F21" i="27"/>
  <c r="E21" i="27"/>
  <c r="F20" i="27"/>
  <c r="E20" i="27"/>
  <c r="F19" i="27"/>
  <c r="E19" i="27"/>
  <c r="F18" i="27"/>
  <c r="E18" i="27"/>
  <c r="F17" i="27"/>
  <c r="E17" i="27"/>
  <c r="F16" i="27"/>
  <c r="E16" i="27"/>
  <c r="F15" i="27"/>
  <c r="E15" i="27"/>
  <c r="F14" i="27"/>
  <c r="E14" i="27"/>
  <c r="F13" i="27"/>
  <c r="E13" i="27"/>
  <c r="F12" i="27"/>
  <c r="E12" i="27"/>
  <c r="F11" i="27"/>
  <c r="E11" i="27"/>
  <c r="F10" i="27"/>
  <c r="E10" i="27"/>
  <c r="F9" i="27"/>
  <c r="E9" i="27"/>
  <c r="F8" i="27"/>
  <c r="E8" i="27"/>
  <c r="F7" i="27"/>
  <c r="E7" i="27"/>
  <c r="F6" i="27"/>
  <c r="E6" i="27"/>
  <c r="F5" i="27"/>
  <c r="E5" i="27"/>
  <c r="F4" i="27"/>
  <c r="E4" i="27"/>
  <c r="F37" i="26"/>
  <c r="E37" i="26"/>
  <c r="F36" i="26"/>
  <c r="E36" i="26"/>
  <c r="F35" i="26"/>
  <c r="E35" i="26"/>
  <c r="F34" i="26"/>
  <c r="E34" i="26"/>
  <c r="F33" i="26"/>
  <c r="E33" i="26"/>
  <c r="F32" i="26"/>
  <c r="E32" i="26"/>
  <c r="F31" i="26"/>
  <c r="E31" i="26"/>
  <c r="F30" i="26"/>
  <c r="E30" i="26"/>
  <c r="F29" i="26"/>
  <c r="E29" i="26"/>
  <c r="F28" i="26"/>
  <c r="E28" i="26"/>
  <c r="F27" i="26"/>
  <c r="E27" i="26"/>
  <c r="F26" i="26"/>
  <c r="E26" i="26"/>
  <c r="F25" i="26"/>
  <c r="E25" i="26"/>
  <c r="F24" i="26"/>
  <c r="E24" i="26"/>
  <c r="F23" i="26"/>
  <c r="E23" i="26"/>
  <c r="F22" i="26"/>
  <c r="E22" i="26"/>
  <c r="F21" i="26"/>
  <c r="E21" i="26"/>
  <c r="F20" i="26"/>
  <c r="E20" i="26"/>
  <c r="F19" i="26"/>
  <c r="E19" i="26"/>
  <c r="F18" i="26"/>
  <c r="E18" i="26"/>
  <c r="F17" i="26"/>
  <c r="E17" i="26"/>
  <c r="F16" i="26"/>
  <c r="E16" i="26"/>
  <c r="F15" i="26"/>
  <c r="E15" i="26"/>
  <c r="F14" i="26"/>
  <c r="E14" i="26"/>
  <c r="F13" i="26"/>
  <c r="E13" i="26"/>
  <c r="F12" i="26"/>
  <c r="E12" i="26"/>
  <c r="F11" i="26"/>
  <c r="E11" i="26"/>
  <c r="F10" i="26"/>
  <c r="E10" i="26"/>
  <c r="F9" i="26"/>
  <c r="E9" i="26"/>
  <c r="F8" i="26"/>
  <c r="E8" i="26"/>
  <c r="F7" i="26"/>
  <c r="E7" i="26"/>
  <c r="F6" i="26"/>
  <c r="E6" i="26"/>
  <c r="F5" i="26"/>
  <c r="E5" i="26"/>
  <c r="F4" i="26"/>
  <c r="E4" i="26"/>
  <c r="F106" i="25"/>
  <c r="E106" i="25"/>
  <c r="F105" i="25"/>
  <c r="E105" i="25"/>
  <c r="F104" i="25"/>
  <c r="E104" i="25"/>
  <c r="F103" i="25"/>
  <c r="E103" i="25"/>
  <c r="F102" i="25"/>
  <c r="E102" i="25"/>
  <c r="F101" i="25"/>
  <c r="E101" i="25"/>
  <c r="F100" i="25"/>
  <c r="E100" i="25"/>
  <c r="F99" i="25"/>
  <c r="E99" i="25"/>
  <c r="F98" i="25"/>
  <c r="E98" i="25"/>
  <c r="F97" i="25"/>
  <c r="E97" i="25"/>
  <c r="F96" i="25"/>
  <c r="E96" i="25"/>
  <c r="F95" i="25"/>
  <c r="E95" i="25"/>
  <c r="F94" i="25"/>
  <c r="E94" i="25"/>
  <c r="F93" i="25"/>
  <c r="E93" i="25"/>
  <c r="F92" i="25"/>
  <c r="E92" i="25"/>
  <c r="F91" i="25"/>
  <c r="E91" i="25"/>
  <c r="F90" i="25"/>
  <c r="E90" i="25"/>
  <c r="F89" i="25"/>
  <c r="E89" i="25"/>
  <c r="F88" i="25"/>
  <c r="E88" i="25"/>
  <c r="F87" i="25"/>
  <c r="E87" i="25"/>
  <c r="F86" i="25"/>
  <c r="E86" i="25"/>
  <c r="F85" i="25"/>
  <c r="E85" i="25"/>
  <c r="F84" i="25"/>
  <c r="E84" i="25"/>
  <c r="F83" i="25"/>
  <c r="E83" i="25"/>
  <c r="F82" i="25"/>
  <c r="E82" i="25"/>
  <c r="F81" i="25"/>
  <c r="E81" i="25"/>
  <c r="F80" i="25"/>
  <c r="E80" i="25"/>
  <c r="F79" i="25"/>
  <c r="E79" i="25"/>
  <c r="F78" i="25"/>
  <c r="E78" i="25"/>
  <c r="F77" i="25"/>
  <c r="E77" i="25"/>
  <c r="F76" i="25"/>
  <c r="E76" i="25"/>
  <c r="F75" i="25"/>
  <c r="E75" i="25"/>
  <c r="F74" i="25"/>
  <c r="E74" i="25"/>
  <c r="F73" i="25"/>
  <c r="E73" i="25"/>
  <c r="F72" i="25"/>
  <c r="E72" i="25"/>
  <c r="F71" i="25"/>
  <c r="E71" i="25"/>
  <c r="F70" i="25"/>
  <c r="E70" i="25"/>
  <c r="F69" i="25"/>
  <c r="E69" i="25"/>
  <c r="F68" i="25"/>
  <c r="E68" i="25"/>
  <c r="F67" i="25"/>
  <c r="E67" i="25"/>
  <c r="F66" i="25"/>
  <c r="E66" i="25"/>
  <c r="F65" i="25"/>
  <c r="E65" i="25"/>
  <c r="F64" i="25"/>
  <c r="E64" i="25"/>
  <c r="F63" i="25"/>
  <c r="E63" i="25"/>
  <c r="F62" i="25"/>
  <c r="E62" i="25"/>
  <c r="F61" i="25"/>
  <c r="E61" i="25"/>
  <c r="F60" i="25"/>
  <c r="E60" i="25"/>
  <c r="F59" i="25"/>
  <c r="E59" i="25"/>
  <c r="F58" i="25"/>
  <c r="E58" i="25"/>
  <c r="F57" i="25"/>
  <c r="E57" i="25"/>
  <c r="F56" i="25"/>
  <c r="E56" i="25"/>
  <c r="F55" i="25"/>
  <c r="E55" i="25"/>
  <c r="F54" i="25"/>
  <c r="E54" i="25"/>
  <c r="F53" i="25"/>
  <c r="E53" i="25"/>
  <c r="F52" i="25"/>
  <c r="E52" i="25"/>
  <c r="F51" i="25"/>
  <c r="E51" i="25"/>
  <c r="F50" i="25"/>
  <c r="E50" i="25"/>
  <c r="F49" i="25"/>
  <c r="E49" i="25"/>
  <c r="F48" i="25"/>
  <c r="E48" i="25"/>
  <c r="F47" i="25"/>
  <c r="E47" i="25"/>
  <c r="F46" i="25"/>
  <c r="E46" i="25"/>
  <c r="F45" i="25"/>
  <c r="E45" i="25"/>
  <c r="F44" i="25"/>
  <c r="E44" i="25"/>
  <c r="F43" i="25"/>
  <c r="E43" i="25"/>
  <c r="F42" i="25"/>
  <c r="E42" i="25"/>
  <c r="F41" i="25"/>
  <c r="E41" i="25"/>
  <c r="F40" i="25"/>
  <c r="E40" i="25"/>
  <c r="F39" i="25"/>
  <c r="E39" i="25"/>
  <c r="F38" i="25"/>
  <c r="E38" i="25"/>
  <c r="F37" i="25"/>
  <c r="E37" i="25"/>
  <c r="F36" i="25"/>
  <c r="E36" i="25"/>
  <c r="F35" i="25"/>
  <c r="E35" i="25"/>
  <c r="F34" i="25"/>
  <c r="E34" i="25"/>
  <c r="F33" i="25"/>
  <c r="E33" i="25"/>
  <c r="F32" i="25"/>
  <c r="E32" i="25"/>
  <c r="F31" i="25"/>
  <c r="E31" i="25"/>
  <c r="F30" i="25"/>
  <c r="E30" i="25"/>
  <c r="F29" i="25"/>
  <c r="E29" i="25"/>
  <c r="F28" i="25"/>
  <c r="E28" i="25"/>
  <c r="F27" i="25"/>
  <c r="E27" i="25"/>
  <c r="F26" i="25"/>
  <c r="E26" i="25"/>
  <c r="F25" i="25"/>
  <c r="E25" i="25"/>
  <c r="F24" i="25"/>
  <c r="E24" i="25"/>
  <c r="F23" i="25"/>
  <c r="E23" i="25"/>
  <c r="F22" i="25"/>
  <c r="E22" i="25"/>
  <c r="F21" i="25"/>
  <c r="E21" i="25"/>
  <c r="F20" i="25"/>
  <c r="E20" i="25"/>
  <c r="F19" i="25"/>
  <c r="E19" i="25"/>
  <c r="F18" i="25"/>
  <c r="E18" i="25"/>
  <c r="F17" i="25"/>
  <c r="E17" i="25"/>
  <c r="F16" i="25"/>
  <c r="E16" i="25"/>
  <c r="F15" i="25"/>
  <c r="E15" i="25"/>
  <c r="F14" i="25"/>
  <c r="E14" i="25"/>
  <c r="F13" i="25"/>
  <c r="E13" i="25"/>
  <c r="F12" i="25"/>
  <c r="E12" i="25"/>
  <c r="F11" i="25"/>
  <c r="E11" i="25"/>
  <c r="F10" i="25"/>
  <c r="E10" i="25"/>
  <c r="F9" i="25"/>
  <c r="E9" i="25"/>
  <c r="F8" i="25"/>
  <c r="E8" i="25"/>
  <c r="F7" i="25"/>
  <c r="E7" i="25"/>
  <c r="F6" i="25"/>
  <c r="E6" i="25"/>
  <c r="F5" i="25"/>
  <c r="E5" i="25"/>
  <c r="F4" i="25"/>
  <c r="E4" i="25"/>
  <c r="F103" i="24"/>
  <c r="E103" i="24"/>
  <c r="F102" i="24"/>
  <c r="E102" i="24"/>
  <c r="F101" i="24"/>
  <c r="E101" i="24"/>
  <c r="F100" i="24"/>
  <c r="E100" i="24"/>
  <c r="F99" i="24"/>
  <c r="E99" i="24"/>
  <c r="F98" i="24"/>
  <c r="E98" i="24"/>
  <c r="F97" i="24"/>
  <c r="E97" i="24"/>
  <c r="F96" i="24"/>
  <c r="E96" i="24"/>
  <c r="F95" i="24"/>
  <c r="E95" i="24"/>
  <c r="F94" i="24"/>
  <c r="E94" i="24"/>
  <c r="F93" i="24"/>
  <c r="E93" i="24"/>
  <c r="F92" i="24"/>
  <c r="E92" i="24"/>
  <c r="F91" i="24"/>
  <c r="E91" i="24"/>
  <c r="F90" i="24"/>
  <c r="E90" i="24"/>
  <c r="F89" i="24"/>
  <c r="E89" i="24"/>
  <c r="F88" i="24"/>
  <c r="E88" i="24"/>
  <c r="F87" i="24"/>
  <c r="E87" i="24"/>
  <c r="F86" i="24"/>
  <c r="E86" i="24"/>
  <c r="F85" i="24"/>
  <c r="E85" i="24"/>
  <c r="F84" i="24"/>
  <c r="E84" i="24"/>
  <c r="F83" i="24"/>
  <c r="E83" i="24"/>
  <c r="F82" i="24"/>
  <c r="E82" i="24"/>
  <c r="F81" i="24"/>
  <c r="E81" i="24"/>
  <c r="F80" i="24"/>
  <c r="E80" i="24"/>
  <c r="F79" i="24"/>
  <c r="E79" i="24"/>
  <c r="F78" i="24"/>
  <c r="E78" i="24"/>
  <c r="F77" i="24"/>
  <c r="E77" i="24"/>
  <c r="F76" i="24"/>
  <c r="E76" i="24"/>
  <c r="F75" i="24"/>
  <c r="E75" i="24"/>
  <c r="F74" i="24"/>
  <c r="E74" i="24"/>
  <c r="F73" i="24"/>
  <c r="E73" i="24"/>
  <c r="F72" i="24"/>
  <c r="E72" i="24"/>
  <c r="F71" i="24"/>
  <c r="E71" i="24"/>
  <c r="F70" i="24"/>
  <c r="E70" i="24"/>
  <c r="F69" i="24"/>
  <c r="E69" i="24"/>
  <c r="F68" i="24"/>
  <c r="E68" i="24"/>
  <c r="F67" i="24"/>
  <c r="E67" i="24"/>
  <c r="F66" i="24"/>
  <c r="E66" i="24"/>
  <c r="F65" i="24"/>
  <c r="E65" i="24"/>
  <c r="F64" i="24"/>
  <c r="E64" i="24"/>
  <c r="F63" i="24"/>
  <c r="E63" i="24"/>
  <c r="F62" i="24"/>
  <c r="E62" i="24"/>
  <c r="F61" i="24"/>
  <c r="E61" i="24"/>
  <c r="F60" i="24"/>
  <c r="E60" i="24"/>
  <c r="F59" i="24"/>
  <c r="E59" i="24"/>
  <c r="F58" i="24"/>
  <c r="E58" i="24"/>
  <c r="F57" i="24"/>
  <c r="E57" i="24"/>
  <c r="F56" i="24"/>
  <c r="E56" i="24"/>
  <c r="F55" i="24"/>
  <c r="E55" i="24"/>
  <c r="F54" i="24"/>
  <c r="E54" i="24"/>
  <c r="F53" i="24"/>
  <c r="E53" i="24"/>
  <c r="F52" i="24"/>
  <c r="E52" i="24"/>
  <c r="F51" i="24"/>
  <c r="E51" i="24"/>
  <c r="F50" i="24"/>
  <c r="E50" i="24"/>
  <c r="F49" i="24"/>
  <c r="E49" i="24"/>
  <c r="F48" i="24"/>
  <c r="E48" i="24"/>
  <c r="F47" i="24"/>
  <c r="E47" i="24"/>
  <c r="F46" i="24"/>
  <c r="E46" i="24"/>
  <c r="F45" i="24"/>
  <c r="E45" i="24"/>
  <c r="F44" i="24"/>
  <c r="E44" i="24"/>
  <c r="F43" i="24"/>
  <c r="E43" i="24"/>
  <c r="F42" i="24"/>
  <c r="E42" i="24"/>
  <c r="F41" i="24"/>
  <c r="E41" i="24"/>
  <c r="F40" i="24"/>
  <c r="E40" i="24"/>
  <c r="F39" i="24"/>
  <c r="E39" i="24"/>
  <c r="F38" i="24"/>
  <c r="E38" i="24"/>
  <c r="F37" i="24"/>
  <c r="E37" i="24"/>
  <c r="F36" i="24"/>
  <c r="E36" i="24"/>
  <c r="F35" i="24"/>
  <c r="E35" i="24"/>
  <c r="F34" i="24"/>
  <c r="E34" i="24"/>
  <c r="F33" i="24"/>
  <c r="E33" i="24"/>
  <c r="F32" i="24"/>
  <c r="E32" i="24"/>
  <c r="F31" i="24"/>
  <c r="E31" i="24"/>
  <c r="F30" i="24"/>
  <c r="E30" i="24"/>
  <c r="F29" i="24"/>
  <c r="E29" i="24"/>
  <c r="F28" i="24"/>
  <c r="E28" i="24"/>
  <c r="F27" i="24"/>
  <c r="E27" i="24"/>
  <c r="F26" i="24"/>
  <c r="E26" i="24"/>
  <c r="F25" i="24"/>
  <c r="E25" i="24"/>
  <c r="F24" i="24"/>
  <c r="E24" i="24"/>
  <c r="F23" i="24"/>
  <c r="E23" i="24"/>
  <c r="F22" i="24"/>
  <c r="E22" i="24"/>
  <c r="F21" i="24"/>
  <c r="E21" i="24"/>
  <c r="F20" i="24"/>
  <c r="E20" i="24"/>
  <c r="F19" i="24"/>
  <c r="E19" i="24"/>
  <c r="F18" i="24"/>
  <c r="E18" i="24"/>
  <c r="F17" i="24"/>
  <c r="E17" i="24"/>
  <c r="F16" i="24"/>
  <c r="E16" i="24"/>
  <c r="F15" i="24"/>
  <c r="E15" i="24"/>
  <c r="F14" i="24"/>
  <c r="E14" i="24"/>
  <c r="F13" i="24"/>
  <c r="E13" i="24"/>
  <c r="F12" i="24"/>
  <c r="E12" i="24"/>
  <c r="F11" i="24"/>
  <c r="E11" i="24"/>
  <c r="F10" i="24"/>
  <c r="E10" i="24"/>
  <c r="F9" i="24"/>
  <c r="E9" i="24"/>
  <c r="F8" i="24"/>
  <c r="E8" i="24"/>
  <c r="F7" i="24"/>
  <c r="E7" i="24"/>
  <c r="F6" i="24"/>
  <c r="E6" i="24"/>
  <c r="F5" i="24"/>
  <c r="E5" i="24"/>
  <c r="F4" i="24"/>
  <c r="E4" i="24"/>
  <c r="F84" i="23" l="1"/>
  <c r="E84" i="23"/>
  <c r="F83" i="23"/>
  <c r="E83" i="23"/>
  <c r="F82" i="23"/>
  <c r="E82" i="23"/>
  <c r="F81" i="23"/>
  <c r="E81" i="23"/>
  <c r="F80" i="23"/>
  <c r="E80" i="23"/>
  <c r="F79" i="23"/>
  <c r="E79" i="23"/>
  <c r="F78" i="23"/>
  <c r="E78" i="23"/>
  <c r="F77" i="23"/>
  <c r="E77" i="23"/>
  <c r="F76" i="23"/>
  <c r="E76" i="23"/>
  <c r="F75" i="23"/>
  <c r="E75" i="23"/>
  <c r="F74" i="23"/>
  <c r="E74" i="23"/>
  <c r="F73" i="23"/>
  <c r="E73" i="23"/>
  <c r="F72" i="23"/>
  <c r="E72" i="23"/>
  <c r="F71" i="23"/>
  <c r="E71" i="23"/>
  <c r="F70" i="23"/>
  <c r="E70" i="23"/>
  <c r="F69" i="23"/>
  <c r="E69" i="23"/>
  <c r="F68" i="23"/>
  <c r="E68" i="23"/>
  <c r="F67" i="23"/>
  <c r="E67" i="23"/>
  <c r="F66" i="23"/>
  <c r="E66" i="23"/>
  <c r="F65" i="23"/>
  <c r="E65" i="23"/>
  <c r="F64" i="23"/>
  <c r="E64" i="23"/>
  <c r="F63" i="23"/>
  <c r="E63" i="23"/>
  <c r="F62" i="23"/>
  <c r="E62" i="23"/>
  <c r="F61" i="23"/>
  <c r="E61" i="23"/>
  <c r="F60" i="23"/>
  <c r="E60" i="23"/>
  <c r="F59" i="23"/>
  <c r="E59" i="23"/>
  <c r="F58" i="23"/>
  <c r="E58" i="23"/>
  <c r="F57" i="23"/>
  <c r="E57" i="23"/>
  <c r="F56" i="23"/>
  <c r="E56" i="23"/>
  <c r="F55" i="23"/>
  <c r="E55" i="23"/>
  <c r="F54" i="23"/>
  <c r="E54" i="23"/>
  <c r="F53" i="23"/>
  <c r="E53" i="23"/>
  <c r="F52" i="23"/>
  <c r="E52" i="23"/>
  <c r="F51" i="23"/>
  <c r="E51" i="23"/>
  <c r="F50" i="23"/>
  <c r="E50" i="23"/>
  <c r="F49" i="23"/>
  <c r="E49" i="23"/>
  <c r="F48" i="23"/>
  <c r="E48" i="23"/>
  <c r="F47" i="23"/>
  <c r="E47" i="23"/>
  <c r="F46" i="23"/>
  <c r="E46" i="23"/>
  <c r="F45" i="23"/>
  <c r="E45" i="23"/>
  <c r="F44" i="23"/>
  <c r="E44" i="23"/>
  <c r="F43" i="23"/>
  <c r="E43" i="23"/>
  <c r="F42" i="23"/>
  <c r="E42" i="23"/>
  <c r="F41" i="23"/>
  <c r="E41" i="23"/>
  <c r="F40" i="23"/>
  <c r="E40" i="23"/>
  <c r="F39" i="23"/>
  <c r="E39" i="23"/>
  <c r="F38" i="23"/>
  <c r="E38" i="23"/>
  <c r="F37" i="23"/>
  <c r="E37" i="23"/>
  <c r="F36" i="23"/>
  <c r="E36" i="23"/>
  <c r="F35" i="23"/>
  <c r="E35" i="23"/>
  <c r="F34" i="23"/>
  <c r="E34" i="23"/>
  <c r="F33" i="23"/>
  <c r="E33" i="23"/>
  <c r="F32" i="23"/>
  <c r="E32" i="23"/>
  <c r="F31" i="23"/>
  <c r="E31" i="23"/>
  <c r="F30" i="23"/>
  <c r="E30" i="23"/>
  <c r="F29" i="23"/>
  <c r="E29" i="23"/>
  <c r="F28" i="23"/>
  <c r="E28" i="23"/>
  <c r="F27" i="23"/>
  <c r="E27" i="23"/>
  <c r="F26" i="23"/>
  <c r="E26" i="23"/>
  <c r="F25" i="23"/>
  <c r="E25" i="23"/>
  <c r="F24" i="23"/>
  <c r="E24" i="23"/>
  <c r="F23" i="23"/>
  <c r="E23" i="23"/>
  <c r="F22" i="23"/>
  <c r="E22" i="23"/>
  <c r="F21" i="23"/>
  <c r="E21" i="23"/>
  <c r="F20" i="23"/>
  <c r="E20" i="23"/>
  <c r="F19" i="23"/>
  <c r="E19" i="23"/>
  <c r="F18" i="23"/>
  <c r="E18" i="23"/>
  <c r="F17" i="23"/>
  <c r="E17" i="23"/>
  <c r="F16" i="23"/>
  <c r="E16" i="23"/>
  <c r="F15" i="23"/>
  <c r="E15" i="23"/>
  <c r="F14" i="23"/>
  <c r="E14" i="23"/>
  <c r="F13" i="23"/>
  <c r="E13" i="23"/>
  <c r="F12" i="23"/>
  <c r="E12" i="23"/>
  <c r="F11" i="23"/>
  <c r="E11" i="23"/>
  <c r="F10" i="23"/>
  <c r="E10" i="23"/>
  <c r="F9" i="23"/>
  <c r="E9" i="23"/>
  <c r="F8" i="23"/>
  <c r="E8" i="23"/>
  <c r="F7" i="23"/>
  <c r="E7" i="23"/>
  <c r="F6" i="23"/>
  <c r="E6" i="23"/>
  <c r="F5" i="23"/>
  <c r="E5" i="23"/>
  <c r="F4" i="23"/>
  <c r="E4" i="23"/>
  <c r="F78" i="22"/>
  <c r="E78" i="22"/>
  <c r="F77" i="22"/>
  <c r="E77" i="22"/>
  <c r="F76" i="22"/>
  <c r="E76" i="22"/>
  <c r="F75" i="22"/>
  <c r="E75" i="22"/>
  <c r="F74" i="22"/>
  <c r="E74" i="22"/>
  <c r="F73" i="22"/>
  <c r="E73" i="22"/>
  <c r="F72" i="22"/>
  <c r="E72" i="22"/>
  <c r="F71" i="22"/>
  <c r="E71" i="22"/>
  <c r="F70" i="22"/>
  <c r="E70" i="22"/>
  <c r="F69" i="22"/>
  <c r="E69" i="22"/>
  <c r="F68" i="22"/>
  <c r="E68" i="22"/>
  <c r="F67" i="22"/>
  <c r="E67" i="22"/>
  <c r="F66" i="22"/>
  <c r="E66" i="22"/>
  <c r="F65" i="22"/>
  <c r="E65" i="22"/>
  <c r="F64" i="22"/>
  <c r="E64" i="22"/>
  <c r="F63" i="22"/>
  <c r="E63" i="22"/>
  <c r="F62" i="22"/>
  <c r="E62" i="22"/>
  <c r="F61" i="22"/>
  <c r="E61" i="22"/>
  <c r="F60" i="22"/>
  <c r="E60" i="22"/>
  <c r="F59" i="22"/>
  <c r="E59" i="22"/>
  <c r="F58" i="22"/>
  <c r="E58" i="22"/>
  <c r="F57" i="22"/>
  <c r="E57" i="22"/>
  <c r="F56" i="22"/>
  <c r="E56" i="22"/>
  <c r="F55" i="22"/>
  <c r="E55" i="22"/>
  <c r="F54" i="22"/>
  <c r="E54" i="22"/>
  <c r="F53" i="22"/>
  <c r="E53" i="22"/>
  <c r="F52" i="22"/>
  <c r="E52" i="22"/>
  <c r="F51" i="22"/>
  <c r="E51" i="22"/>
  <c r="F50" i="22"/>
  <c r="E50" i="22"/>
  <c r="F49" i="22"/>
  <c r="E49" i="22"/>
  <c r="F48" i="22"/>
  <c r="E48" i="22"/>
  <c r="F47" i="22"/>
  <c r="E47" i="22"/>
  <c r="F46" i="22"/>
  <c r="E46" i="22"/>
  <c r="F45" i="22"/>
  <c r="E45" i="22"/>
  <c r="F44" i="22"/>
  <c r="E44" i="22"/>
  <c r="F43" i="22"/>
  <c r="E43" i="22"/>
  <c r="F42" i="22"/>
  <c r="E42" i="22"/>
  <c r="F41" i="22"/>
  <c r="E41" i="22"/>
  <c r="F40" i="22"/>
  <c r="E40" i="22"/>
  <c r="F39" i="22"/>
  <c r="E39" i="22"/>
  <c r="F38" i="22"/>
  <c r="E38" i="22"/>
  <c r="F37" i="22"/>
  <c r="E37" i="22"/>
  <c r="F36" i="22"/>
  <c r="E36" i="22"/>
  <c r="F35" i="22"/>
  <c r="E35" i="22"/>
  <c r="F34" i="22"/>
  <c r="E34" i="22"/>
  <c r="F33" i="22"/>
  <c r="E33" i="22"/>
  <c r="F32" i="22"/>
  <c r="E32" i="22"/>
  <c r="F31" i="22"/>
  <c r="E31" i="22"/>
  <c r="F30" i="22"/>
  <c r="E30" i="22"/>
  <c r="F29" i="22"/>
  <c r="E29" i="22"/>
  <c r="F28" i="22"/>
  <c r="E28" i="22"/>
  <c r="F27" i="22"/>
  <c r="E27" i="22"/>
  <c r="F26" i="22"/>
  <c r="E26" i="22"/>
  <c r="F25" i="22"/>
  <c r="E25" i="22"/>
  <c r="F24" i="22"/>
  <c r="E24" i="22"/>
  <c r="F23" i="22"/>
  <c r="E23" i="22"/>
  <c r="F22" i="22"/>
  <c r="E22" i="22"/>
  <c r="F21" i="22"/>
  <c r="E21" i="22"/>
  <c r="F20" i="22"/>
  <c r="E20" i="22"/>
  <c r="F19" i="22"/>
  <c r="E19" i="22"/>
  <c r="F18" i="22"/>
  <c r="E18" i="22"/>
  <c r="F17" i="22"/>
  <c r="E17" i="22"/>
  <c r="F16" i="22"/>
  <c r="E16" i="22"/>
  <c r="F15" i="22"/>
  <c r="E15" i="22"/>
  <c r="F14" i="22"/>
  <c r="E14" i="22"/>
  <c r="F13" i="22"/>
  <c r="E13" i="22"/>
  <c r="F12" i="22"/>
  <c r="E12" i="22"/>
  <c r="F11" i="22"/>
  <c r="E11" i="22"/>
  <c r="F10" i="22"/>
  <c r="E10" i="22"/>
  <c r="F9" i="22"/>
  <c r="E9" i="22"/>
  <c r="F8" i="22"/>
  <c r="E8" i="22"/>
  <c r="F7" i="22"/>
  <c r="E7" i="22"/>
  <c r="F6" i="22"/>
  <c r="E6" i="22"/>
  <c r="F5" i="22"/>
  <c r="E5" i="22"/>
  <c r="F4" i="22"/>
  <c r="E4" i="22"/>
  <c r="F83" i="21"/>
  <c r="E83" i="21"/>
  <c r="F82" i="21"/>
  <c r="E82" i="21"/>
  <c r="F81" i="21"/>
  <c r="E81" i="21"/>
  <c r="F80" i="21"/>
  <c r="E80" i="21"/>
  <c r="F79" i="21"/>
  <c r="E79" i="21"/>
  <c r="F78" i="21"/>
  <c r="E78" i="21"/>
  <c r="F77" i="21"/>
  <c r="E77" i="21"/>
  <c r="F76" i="21"/>
  <c r="E76" i="21"/>
  <c r="F75" i="21"/>
  <c r="E75" i="21"/>
  <c r="F74" i="21"/>
  <c r="E74" i="21"/>
  <c r="F73" i="21"/>
  <c r="E73" i="21"/>
  <c r="F72" i="21"/>
  <c r="E72" i="21"/>
  <c r="F71" i="21"/>
  <c r="E71" i="21"/>
  <c r="F70" i="21"/>
  <c r="E70" i="21"/>
  <c r="F69" i="21"/>
  <c r="E69" i="21"/>
  <c r="F68" i="21"/>
  <c r="E68" i="21"/>
  <c r="F67" i="21"/>
  <c r="E67" i="21"/>
  <c r="F66" i="21"/>
  <c r="E66" i="21"/>
  <c r="F65" i="21"/>
  <c r="E65" i="21"/>
  <c r="F64" i="21"/>
  <c r="E64" i="21"/>
  <c r="F63" i="21"/>
  <c r="E63" i="21"/>
  <c r="F62" i="21"/>
  <c r="E62" i="21"/>
  <c r="F61" i="21"/>
  <c r="E61" i="21"/>
  <c r="F60" i="21"/>
  <c r="E60" i="21"/>
  <c r="F59" i="21"/>
  <c r="E59" i="21"/>
  <c r="F58" i="21"/>
  <c r="E58" i="21"/>
  <c r="F57" i="21"/>
  <c r="E57" i="21"/>
  <c r="F56" i="21"/>
  <c r="E56" i="21"/>
  <c r="F55" i="21"/>
  <c r="E55" i="21"/>
  <c r="F54" i="21"/>
  <c r="E54" i="21"/>
  <c r="F53" i="21"/>
  <c r="E53" i="21"/>
  <c r="F52" i="21"/>
  <c r="E52" i="21"/>
  <c r="F51" i="21"/>
  <c r="E51" i="21"/>
  <c r="F50" i="21"/>
  <c r="E50" i="21"/>
  <c r="F49" i="21"/>
  <c r="E49" i="21"/>
  <c r="F48" i="21"/>
  <c r="E48" i="21"/>
  <c r="F47" i="21"/>
  <c r="E47" i="21"/>
  <c r="F46" i="21"/>
  <c r="E46" i="21"/>
  <c r="F45" i="21"/>
  <c r="E45" i="21"/>
  <c r="F44" i="21"/>
  <c r="E44" i="21"/>
  <c r="F43" i="21"/>
  <c r="E43" i="21"/>
  <c r="F42" i="21"/>
  <c r="E42" i="21"/>
  <c r="F41" i="21"/>
  <c r="E41" i="21"/>
  <c r="F40" i="21"/>
  <c r="E40" i="21"/>
  <c r="F39" i="21"/>
  <c r="E39" i="21"/>
  <c r="F38" i="21"/>
  <c r="E38" i="21"/>
  <c r="F37" i="21"/>
  <c r="E37" i="21"/>
  <c r="F36" i="21"/>
  <c r="E36" i="21"/>
  <c r="F35" i="21"/>
  <c r="E35" i="21"/>
  <c r="F34" i="21"/>
  <c r="E34" i="21"/>
  <c r="F33" i="21"/>
  <c r="E33" i="21"/>
  <c r="F32" i="21"/>
  <c r="E32" i="21"/>
  <c r="F31" i="21"/>
  <c r="E31" i="21"/>
  <c r="F30" i="21"/>
  <c r="E30" i="21"/>
  <c r="F29" i="21"/>
  <c r="E29" i="21"/>
  <c r="F28" i="21"/>
  <c r="E28" i="21"/>
  <c r="F27" i="21"/>
  <c r="E27" i="21"/>
  <c r="F26" i="21"/>
  <c r="E26" i="21"/>
  <c r="F25" i="21"/>
  <c r="E25" i="21"/>
  <c r="F24" i="21"/>
  <c r="E24" i="21"/>
  <c r="F23" i="21"/>
  <c r="E23" i="21"/>
  <c r="F22" i="21"/>
  <c r="E22" i="21"/>
  <c r="F21" i="21"/>
  <c r="E21" i="21"/>
  <c r="F20" i="21"/>
  <c r="E20" i="21"/>
  <c r="F19" i="21"/>
  <c r="E19" i="21"/>
  <c r="F18" i="21"/>
  <c r="E18" i="21"/>
  <c r="F17" i="21"/>
  <c r="E17" i="21"/>
  <c r="F16" i="21"/>
  <c r="E16" i="21"/>
  <c r="F15" i="21"/>
  <c r="E15" i="21"/>
  <c r="F14" i="21"/>
  <c r="E14" i="21"/>
  <c r="F13" i="21"/>
  <c r="E13" i="21"/>
  <c r="F12" i="21"/>
  <c r="E12" i="21"/>
  <c r="F11" i="21"/>
  <c r="E11" i="21"/>
  <c r="F10" i="21"/>
  <c r="E10" i="21"/>
  <c r="F9" i="21"/>
  <c r="E9" i="21"/>
  <c r="F8" i="21"/>
  <c r="E8" i="21"/>
  <c r="F7" i="21"/>
  <c r="E7" i="21"/>
  <c r="F6" i="21"/>
  <c r="E6" i="21"/>
  <c r="F5" i="21"/>
  <c r="E5" i="21"/>
  <c r="F4" i="21"/>
  <c r="E4" i="21"/>
  <c r="F118" i="20" l="1"/>
  <c r="E118" i="20"/>
  <c r="F117" i="20"/>
  <c r="E117" i="20"/>
  <c r="F116" i="20"/>
  <c r="E116" i="20"/>
  <c r="F115" i="20"/>
  <c r="E115" i="20"/>
  <c r="F114" i="20"/>
  <c r="E114" i="20"/>
  <c r="F113" i="20"/>
  <c r="E113" i="20"/>
  <c r="F112" i="20"/>
  <c r="E112" i="20"/>
  <c r="F111" i="20"/>
  <c r="E111" i="20"/>
  <c r="F110" i="20"/>
  <c r="E110" i="20"/>
  <c r="F109" i="20"/>
  <c r="E109" i="20"/>
  <c r="F108" i="20"/>
  <c r="E108" i="20"/>
  <c r="F107" i="20"/>
  <c r="E107" i="20"/>
  <c r="F106" i="20"/>
  <c r="E106" i="20"/>
  <c r="F105" i="20"/>
  <c r="E105" i="20"/>
  <c r="F104" i="20"/>
  <c r="E104" i="20"/>
  <c r="F103" i="20"/>
  <c r="E103" i="20"/>
  <c r="F102" i="20"/>
  <c r="E102" i="20"/>
  <c r="F101" i="20"/>
  <c r="E101" i="20"/>
  <c r="F100" i="20"/>
  <c r="E100" i="20"/>
  <c r="F99" i="20"/>
  <c r="E99" i="20"/>
  <c r="F98" i="20"/>
  <c r="E98" i="20"/>
  <c r="F97" i="20"/>
  <c r="E97" i="20"/>
  <c r="F96" i="20"/>
  <c r="E96" i="20"/>
  <c r="F95" i="20"/>
  <c r="E95" i="20"/>
  <c r="F94" i="20"/>
  <c r="E94" i="20"/>
  <c r="F93" i="20"/>
  <c r="E93" i="20"/>
  <c r="F92" i="20"/>
  <c r="E92" i="20"/>
  <c r="F91" i="20"/>
  <c r="E91" i="20"/>
  <c r="F90" i="20"/>
  <c r="E90" i="20"/>
  <c r="F89" i="20"/>
  <c r="E89" i="20"/>
  <c r="F88" i="20"/>
  <c r="E88" i="20"/>
  <c r="F87" i="20"/>
  <c r="E87" i="20"/>
  <c r="F86" i="20"/>
  <c r="E86" i="20"/>
  <c r="F85" i="20"/>
  <c r="E85" i="20"/>
  <c r="F84" i="20"/>
  <c r="E84" i="20"/>
  <c r="F83" i="20"/>
  <c r="E83" i="20"/>
  <c r="F82" i="20"/>
  <c r="E82" i="20"/>
  <c r="F81" i="20"/>
  <c r="E81" i="20"/>
  <c r="F80" i="20"/>
  <c r="E80" i="20"/>
  <c r="F79" i="20"/>
  <c r="E79" i="20"/>
  <c r="F78" i="20"/>
  <c r="E78" i="20"/>
  <c r="F77" i="20"/>
  <c r="E77" i="20"/>
  <c r="F76" i="20"/>
  <c r="E76" i="20"/>
  <c r="F75" i="20"/>
  <c r="E75" i="20"/>
  <c r="F74" i="20"/>
  <c r="E74" i="20"/>
  <c r="F73" i="20"/>
  <c r="E73" i="20"/>
  <c r="F72" i="20"/>
  <c r="E72" i="20"/>
  <c r="F71" i="20"/>
  <c r="E71" i="20"/>
  <c r="F70" i="20"/>
  <c r="E70" i="20"/>
  <c r="F69" i="20"/>
  <c r="E69" i="20"/>
  <c r="F68" i="20"/>
  <c r="E68" i="20"/>
  <c r="F67" i="20"/>
  <c r="E67" i="20"/>
  <c r="F66" i="20"/>
  <c r="E66" i="20"/>
  <c r="F65" i="20"/>
  <c r="E65" i="20"/>
  <c r="F64" i="20"/>
  <c r="E64" i="20"/>
  <c r="F63" i="20"/>
  <c r="E63" i="20"/>
  <c r="F62" i="20"/>
  <c r="E62" i="20"/>
  <c r="F61" i="20"/>
  <c r="E61" i="20"/>
  <c r="F60" i="20"/>
  <c r="E60" i="20"/>
  <c r="F59" i="20"/>
  <c r="E59" i="20"/>
  <c r="F58" i="20"/>
  <c r="E58" i="20"/>
  <c r="F57" i="20"/>
  <c r="E57" i="20"/>
  <c r="F56" i="20"/>
  <c r="E56" i="20"/>
  <c r="F55" i="20"/>
  <c r="E55" i="20"/>
  <c r="F54" i="20"/>
  <c r="E54" i="20"/>
  <c r="F53" i="20"/>
  <c r="E53" i="20"/>
  <c r="F52" i="20"/>
  <c r="E52" i="20"/>
  <c r="F51" i="20"/>
  <c r="E51" i="20"/>
  <c r="F50" i="20"/>
  <c r="E50" i="20"/>
  <c r="F49" i="20"/>
  <c r="E49" i="20"/>
  <c r="F48" i="20"/>
  <c r="E48" i="20"/>
  <c r="F47" i="20"/>
  <c r="E47" i="20"/>
  <c r="F46" i="20"/>
  <c r="E46" i="20"/>
  <c r="F45" i="20"/>
  <c r="E45" i="20"/>
  <c r="F44" i="20"/>
  <c r="E44" i="20"/>
  <c r="F43" i="20"/>
  <c r="E43" i="20"/>
  <c r="F42" i="20"/>
  <c r="E42" i="20"/>
  <c r="F41" i="20"/>
  <c r="E41" i="20"/>
  <c r="F40" i="20"/>
  <c r="E40" i="20"/>
  <c r="F39" i="20"/>
  <c r="E39" i="20"/>
  <c r="F38" i="20"/>
  <c r="E38" i="20"/>
  <c r="F37" i="20"/>
  <c r="E37" i="20"/>
  <c r="F36" i="20"/>
  <c r="E36" i="20"/>
  <c r="F35" i="20"/>
  <c r="E35" i="20"/>
  <c r="F34" i="20"/>
  <c r="E34" i="20"/>
  <c r="F33" i="20"/>
  <c r="E33" i="20"/>
  <c r="F32" i="20"/>
  <c r="E32" i="20"/>
  <c r="F31" i="20"/>
  <c r="E31" i="20"/>
  <c r="F30" i="20"/>
  <c r="E30" i="20"/>
  <c r="F29" i="20"/>
  <c r="E29" i="20"/>
  <c r="F28" i="20"/>
  <c r="E28" i="20"/>
  <c r="F27" i="20"/>
  <c r="E27" i="20"/>
  <c r="F26" i="20"/>
  <c r="E26" i="20"/>
  <c r="F25" i="20"/>
  <c r="E25" i="20"/>
  <c r="F24" i="20"/>
  <c r="E24" i="20"/>
  <c r="F23" i="20"/>
  <c r="E23" i="20"/>
  <c r="F22" i="20"/>
  <c r="E22" i="20"/>
  <c r="F21" i="20"/>
  <c r="E21" i="20"/>
  <c r="F20" i="20"/>
  <c r="E20" i="20"/>
  <c r="F19" i="20"/>
  <c r="E19" i="20"/>
  <c r="F18" i="20"/>
  <c r="E18" i="20"/>
  <c r="F17" i="20"/>
  <c r="E17" i="20"/>
  <c r="F16" i="20"/>
  <c r="E16" i="20"/>
  <c r="F15" i="20"/>
  <c r="E15" i="20"/>
  <c r="F14" i="20"/>
  <c r="E14" i="20"/>
  <c r="F13" i="20"/>
  <c r="E13" i="20"/>
  <c r="F12" i="20"/>
  <c r="E12" i="20"/>
  <c r="F11" i="20"/>
  <c r="E11" i="20"/>
  <c r="F10" i="20"/>
  <c r="E10" i="20"/>
  <c r="F9" i="20"/>
  <c r="E9" i="20"/>
  <c r="F8" i="20"/>
  <c r="E8" i="20"/>
  <c r="F7" i="20"/>
  <c r="E7" i="20"/>
  <c r="F6" i="20"/>
  <c r="E6" i="20"/>
  <c r="F5" i="20"/>
  <c r="E5" i="20"/>
  <c r="F4" i="20"/>
  <c r="E4" i="20"/>
  <c r="F119" i="19"/>
  <c r="E119" i="19"/>
  <c r="F118" i="19"/>
  <c r="E118" i="19"/>
  <c r="F117" i="19"/>
  <c r="E117" i="19"/>
  <c r="F116" i="19"/>
  <c r="E116" i="19"/>
  <c r="F115" i="19"/>
  <c r="E115" i="19"/>
  <c r="F114" i="19"/>
  <c r="E114" i="19"/>
  <c r="F113" i="19"/>
  <c r="E113" i="19"/>
  <c r="F112" i="19"/>
  <c r="E112" i="19"/>
  <c r="F111" i="19"/>
  <c r="E111" i="19"/>
  <c r="F110" i="19"/>
  <c r="E110" i="19"/>
  <c r="F109" i="19"/>
  <c r="E109" i="19"/>
  <c r="F108" i="19"/>
  <c r="E108" i="19"/>
  <c r="F107" i="19"/>
  <c r="E107" i="19"/>
  <c r="F106" i="19"/>
  <c r="E106" i="19"/>
  <c r="F105" i="19"/>
  <c r="E105" i="19"/>
  <c r="F104" i="19"/>
  <c r="E104" i="19"/>
  <c r="F103" i="19"/>
  <c r="E103" i="19"/>
  <c r="F102" i="19"/>
  <c r="E102" i="19"/>
  <c r="F101" i="19"/>
  <c r="E101" i="19"/>
  <c r="F100" i="19"/>
  <c r="E100" i="19"/>
  <c r="F99" i="19"/>
  <c r="E99" i="19"/>
  <c r="F98" i="19"/>
  <c r="E98" i="19"/>
  <c r="F97" i="19"/>
  <c r="E97" i="19"/>
  <c r="F96" i="19"/>
  <c r="E96" i="19"/>
  <c r="F95" i="19"/>
  <c r="E95" i="19"/>
  <c r="F94" i="19"/>
  <c r="E94" i="19"/>
  <c r="F93" i="19"/>
  <c r="E93" i="19"/>
  <c r="F92" i="19"/>
  <c r="E92" i="19"/>
  <c r="F91" i="19"/>
  <c r="E91" i="19"/>
  <c r="F90" i="19"/>
  <c r="E90" i="19"/>
  <c r="F89" i="19"/>
  <c r="E89" i="19"/>
  <c r="F88" i="19"/>
  <c r="E88" i="19"/>
  <c r="F87" i="19"/>
  <c r="E87" i="19"/>
  <c r="F86" i="19"/>
  <c r="E86" i="19"/>
  <c r="F85" i="19"/>
  <c r="E85" i="19"/>
  <c r="F84" i="19"/>
  <c r="E84" i="19"/>
  <c r="F83" i="19"/>
  <c r="E83" i="19"/>
  <c r="F82" i="19"/>
  <c r="E82" i="19"/>
  <c r="F81" i="19"/>
  <c r="E81" i="19"/>
  <c r="F80" i="19"/>
  <c r="E80" i="19"/>
  <c r="F79" i="19"/>
  <c r="E79" i="19"/>
  <c r="F78" i="19"/>
  <c r="E78" i="19"/>
  <c r="F77" i="19"/>
  <c r="E77" i="19"/>
  <c r="F76" i="19"/>
  <c r="E76" i="19"/>
  <c r="F75" i="19"/>
  <c r="E75" i="19"/>
  <c r="F74" i="19"/>
  <c r="E74" i="19"/>
  <c r="F73" i="19"/>
  <c r="E73" i="19"/>
  <c r="F72" i="19"/>
  <c r="E72" i="19"/>
  <c r="F71" i="19"/>
  <c r="E71" i="19"/>
  <c r="F70" i="19"/>
  <c r="E70" i="19"/>
  <c r="F69" i="19"/>
  <c r="E69" i="19"/>
  <c r="F68" i="19"/>
  <c r="E68" i="19"/>
  <c r="F67" i="19"/>
  <c r="E67" i="19"/>
  <c r="F66" i="19"/>
  <c r="E66" i="19"/>
  <c r="F65" i="19"/>
  <c r="E65" i="19"/>
  <c r="F64" i="19"/>
  <c r="E64" i="19"/>
  <c r="F63" i="19"/>
  <c r="E63" i="19"/>
  <c r="F62" i="19"/>
  <c r="E62" i="19"/>
  <c r="F61" i="19"/>
  <c r="E61" i="19"/>
  <c r="F60" i="19"/>
  <c r="E60" i="19"/>
  <c r="F59" i="19"/>
  <c r="E59" i="19"/>
  <c r="F58" i="19"/>
  <c r="E58" i="19"/>
  <c r="F57" i="19"/>
  <c r="E57" i="19"/>
  <c r="F56" i="19"/>
  <c r="E56" i="19"/>
  <c r="F55" i="19"/>
  <c r="E55" i="19"/>
  <c r="F54" i="19"/>
  <c r="E54" i="19"/>
  <c r="F53" i="19"/>
  <c r="E53" i="19"/>
  <c r="F52" i="19"/>
  <c r="E52" i="19"/>
  <c r="F51" i="19"/>
  <c r="E51" i="19"/>
  <c r="F50" i="19"/>
  <c r="E50" i="19"/>
  <c r="F49" i="19"/>
  <c r="E49" i="19"/>
  <c r="F48" i="19"/>
  <c r="E48" i="19"/>
  <c r="F47" i="19"/>
  <c r="E47" i="19"/>
  <c r="F46" i="19"/>
  <c r="E46" i="19"/>
  <c r="F45" i="19"/>
  <c r="E45" i="19"/>
  <c r="F44" i="19"/>
  <c r="E44" i="19"/>
  <c r="F43" i="19"/>
  <c r="E43" i="19"/>
  <c r="F42" i="19"/>
  <c r="E42" i="19"/>
  <c r="F41" i="19"/>
  <c r="E41" i="19"/>
  <c r="F40" i="19"/>
  <c r="E40" i="19"/>
  <c r="F39" i="19"/>
  <c r="E39" i="19"/>
  <c r="F38" i="19"/>
  <c r="E38" i="19"/>
  <c r="F37" i="19"/>
  <c r="E37" i="19"/>
  <c r="F36" i="19"/>
  <c r="E36" i="19"/>
  <c r="F35" i="19"/>
  <c r="E35" i="19"/>
  <c r="F34" i="19"/>
  <c r="E34" i="19"/>
  <c r="F33" i="19"/>
  <c r="E33" i="19"/>
  <c r="F32" i="19"/>
  <c r="E32" i="19"/>
  <c r="F31" i="19"/>
  <c r="E31" i="19"/>
  <c r="F30" i="19"/>
  <c r="E30" i="19"/>
  <c r="F29" i="19"/>
  <c r="E29" i="19"/>
  <c r="F28" i="19"/>
  <c r="E28" i="19"/>
  <c r="F27" i="19"/>
  <c r="E27" i="19"/>
  <c r="F26" i="19"/>
  <c r="E26" i="19"/>
  <c r="F25" i="19"/>
  <c r="E25" i="19"/>
  <c r="F24" i="19"/>
  <c r="E24" i="19"/>
  <c r="F23" i="19"/>
  <c r="E23" i="19"/>
  <c r="F22" i="19"/>
  <c r="E22" i="19"/>
  <c r="F21" i="19"/>
  <c r="E21" i="19"/>
  <c r="F20" i="19"/>
  <c r="E20" i="19"/>
  <c r="F19" i="19"/>
  <c r="E19" i="19"/>
  <c r="F18" i="19"/>
  <c r="E18" i="19"/>
  <c r="F17" i="19"/>
  <c r="E17" i="19"/>
  <c r="F16" i="19"/>
  <c r="E16" i="19"/>
  <c r="F15" i="19"/>
  <c r="E15" i="19"/>
  <c r="F14" i="19"/>
  <c r="E14" i="19"/>
  <c r="F13" i="19"/>
  <c r="E13" i="19"/>
  <c r="F12" i="19"/>
  <c r="E12" i="19"/>
  <c r="F11" i="19"/>
  <c r="E11" i="19"/>
  <c r="F10" i="19"/>
  <c r="E10" i="19"/>
  <c r="F9" i="19"/>
  <c r="E9" i="19"/>
  <c r="F8" i="19"/>
  <c r="E8" i="19"/>
  <c r="F7" i="19"/>
  <c r="E7" i="19"/>
  <c r="F6" i="19"/>
  <c r="E6" i="19"/>
  <c r="F5" i="19"/>
  <c r="E5" i="19"/>
  <c r="F4" i="19"/>
  <c r="E4" i="19"/>
  <c r="F99" i="18"/>
  <c r="E99" i="18"/>
  <c r="F98" i="18"/>
  <c r="E98" i="18"/>
  <c r="F97" i="18"/>
  <c r="E97" i="18"/>
  <c r="F96" i="18"/>
  <c r="E96" i="18"/>
  <c r="F95" i="18"/>
  <c r="E95" i="18"/>
  <c r="F94" i="18"/>
  <c r="E94" i="18"/>
  <c r="F93" i="18"/>
  <c r="E93" i="18"/>
  <c r="F92" i="18"/>
  <c r="E92" i="18"/>
  <c r="F91" i="18"/>
  <c r="E91" i="18"/>
  <c r="F90" i="18"/>
  <c r="E90" i="18"/>
  <c r="F89" i="18"/>
  <c r="E89" i="18"/>
  <c r="F88" i="18"/>
  <c r="E88" i="18"/>
  <c r="F87" i="18"/>
  <c r="E87" i="18"/>
  <c r="F86" i="18"/>
  <c r="E86" i="18"/>
  <c r="F85" i="18"/>
  <c r="E85" i="18"/>
  <c r="F84" i="18"/>
  <c r="E84" i="18"/>
  <c r="F83" i="18"/>
  <c r="E83" i="18"/>
  <c r="F82" i="18"/>
  <c r="E82" i="18"/>
  <c r="F81" i="18"/>
  <c r="E81" i="18"/>
  <c r="F80" i="18"/>
  <c r="E80" i="18"/>
  <c r="F79" i="18"/>
  <c r="E79" i="18"/>
  <c r="F78" i="18"/>
  <c r="E78" i="18"/>
  <c r="F77" i="18"/>
  <c r="E77" i="18"/>
  <c r="F76" i="18"/>
  <c r="E76" i="18"/>
  <c r="F75" i="18"/>
  <c r="E75" i="18"/>
  <c r="F74" i="18"/>
  <c r="E74" i="18"/>
  <c r="F73" i="18"/>
  <c r="E73" i="18"/>
  <c r="F72" i="18"/>
  <c r="E72" i="18"/>
  <c r="F71" i="18"/>
  <c r="E71" i="18"/>
  <c r="F70" i="18"/>
  <c r="E70" i="18"/>
  <c r="F69" i="18"/>
  <c r="E69" i="18"/>
  <c r="F68" i="18"/>
  <c r="E68" i="18"/>
  <c r="F67" i="18"/>
  <c r="E67" i="18"/>
  <c r="F66" i="18"/>
  <c r="E66" i="18"/>
  <c r="F65" i="18"/>
  <c r="E65" i="18"/>
  <c r="F64" i="18"/>
  <c r="E64" i="18"/>
  <c r="F63" i="18"/>
  <c r="E63" i="18"/>
  <c r="F62" i="18"/>
  <c r="E62" i="18"/>
  <c r="F61" i="18"/>
  <c r="E61" i="18"/>
  <c r="F60" i="18"/>
  <c r="E60" i="18"/>
  <c r="F59" i="18"/>
  <c r="E59" i="18"/>
  <c r="F58" i="18"/>
  <c r="E58" i="18"/>
  <c r="F57" i="18"/>
  <c r="E57" i="18"/>
  <c r="F56" i="18"/>
  <c r="E56" i="18"/>
  <c r="F55" i="18"/>
  <c r="E55" i="18"/>
  <c r="F54" i="18"/>
  <c r="E54" i="18"/>
  <c r="F53" i="18"/>
  <c r="E53" i="18"/>
  <c r="F52" i="18"/>
  <c r="E52" i="18"/>
  <c r="F51" i="18"/>
  <c r="E51" i="18"/>
  <c r="F50" i="18"/>
  <c r="E50" i="18"/>
  <c r="F49" i="18"/>
  <c r="E49" i="18"/>
  <c r="F48" i="18"/>
  <c r="E48" i="18"/>
  <c r="F47" i="18"/>
  <c r="E47" i="18"/>
  <c r="F46" i="18"/>
  <c r="E46" i="18"/>
  <c r="F45" i="18"/>
  <c r="E45" i="18"/>
  <c r="F44" i="18"/>
  <c r="E44" i="18"/>
  <c r="F43" i="18"/>
  <c r="E43" i="18"/>
  <c r="F42" i="18"/>
  <c r="E42" i="18"/>
  <c r="F41" i="18"/>
  <c r="E41" i="18"/>
  <c r="F40" i="18"/>
  <c r="E40" i="18"/>
  <c r="F39" i="18"/>
  <c r="E39" i="18"/>
  <c r="F38" i="18"/>
  <c r="E38" i="18"/>
  <c r="F37" i="18"/>
  <c r="E37" i="18"/>
  <c r="F36" i="18"/>
  <c r="E36" i="18"/>
  <c r="F35" i="18"/>
  <c r="E35" i="18"/>
  <c r="F34" i="18"/>
  <c r="E34" i="18"/>
  <c r="F33" i="18"/>
  <c r="E33" i="18"/>
  <c r="F32" i="18"/>
  <c r="E32" i="18"/>
  <c r="F31" i="18"/>
  <c r="E31" i="18"/>
  <c r="F30" i="18"/>
  <c r="E30" i="18"/>
  <c r="F29" i="18"/>
  <c r="E29" i="18"/>
  <c r="F28" i="18"/>
  <c r="E28" i="18"/>
  <c r="F27" i="18"/>
  <c r="E27" i="18"/>
  <c r="F26" i="18"/>
  <c r="E26" i="18"/>
  <c r="F25" i="18"/>
  <c r="E25" i="18"/>
  <c r="F24" i="18"/>
  <c r="E24" i="18"/>
  <c r="F23" i="18"/>
  <c r="E23" i="18"/>
  <c r="F22" i="18"/>
  <c r="E22" i="18"/>
  <c r="F21" i="18"/>
  <c r="E21" i="18"/>
  <c r="F20" i="18"/>
  <c r="E20" i="18"/>
  <c r="F19" i="18"/>
  <c r="E19" i="18"/>
  <c r="F18" i="18"/>
  <c r="E18" i="18"/>
  <c r="F17" i="18"/>
  <c r="E17" i="18"/>
  <c r="F16" i="18"/>
  <c r="E16" i="18"/>
  <c r="F15" i="18"/>
  <c r="E15" i="18"/>
  <c r="F14" i="18"/>
  <c r="E14" i="18"/>
  <c r="F13" i="18"/>
  <c r="E13" i="18"/>
  <c r="F12" i="18"/>
  <c r="E12" i="18"/>
  <c r="F11" i="18"/>
  <c r="E11" i="18"/>
  <c r="F10" i="18"/>
  <c r="E10" i="18"/>
  <c r="F9" i="18"/>
  <c r="E9" i="18"/>
  <c r="F8" i="18"/>
  <c r="E8" i="18"/>
  <c r="F7" i="18"/>
  <c r="E7" i="18"/>
  <c r="F6" i="18"/>
  <c r="E6" i="18"/>
  <c r="F5" i="18"/>
  <c r="E5" i="18"/>
  <c r="F4" i="18"/>
  <c r="E4" i="18"/>
  <c r="F97" i="17"/>
  <c r="E97" i="17"/>
  <c r="F96" i="17"/>
  <c r="E96" i="17"/>
  <c r="F95" i="17"/>
  <c r="E95" i="17"/>
  <c r="F94" i="17"/>
  <c r="E94" i="17"/>
  <c r="F93" i="17"/>
  <c r="E93" i="17"/>
  <c r="F92" i="17"/>
  <c r="E92" i="17"/>
  <c r="F91" i="17"/>
  <c r="E91" i="17"/>
  <c r="F90" i="17"/>
  <c r="E90" i="17"/>
  <c r="F89" i="17"/>
  <c r="E89" i="17"/>
  <c r="F88" i="17"/>
  <c r="E88" i="17"/>
  <c r="F87" i="17"/>
  <c r="E87" i="17"/>
  <c r="F86" i="17"/>
  <c r="E86" i="17"/>
  <c r="F85" i="17"/>
  <c r="E85" i="17"/>
  <c r="F84" i="17"/>
  <c r="E84" i="17"/>
  <c r="F83" i="17"/>
  <c r="E83" i="17"/>
  <c r="F82" i="17"/>
  <c r="E82" i="17"/>
  <c r="F81" i="17"/>
  <c r="E81" i="17"/>
  <c r="F80" i="17"/>
  <c r="E80" i="17"/>
  <c r="F79" i="17"/>
  <c r="E79" i="17"/>
  <c r="F78" i="17"/>
  <c r="E78" i="17"/>
  <c r="F77" i="17"/>
  <c r="E77" i="17"/>
  <c r="F76" i="17"/>
  <c r="E76" i="17"/>
  <c r="F75" i="17"/>
  <c r="E75" i="17"/>
  <c r="F74" i="17"/>
  <c r="E74" i="17"/>
  <c r="F73" i="17"/>
  <c r="E73" i="17"/>
  <c r="F72" i="17"/>
  <c r="E72" i="17"/>
  <c r="F71" i="17"/>
  <c r="E71" i="17"/>
  <c r="F70" i="17"/>
  <c r="E70" i="17"/>
  <c r="F69" i="17"/>
  <c r="E69" i="17"/>
  <c r="F68" i="17"/>
  <c r="E68" i="17"/>
  <c r="F67" i="17"/>
  <c r="E67" i="17"/>
  <c r="F66" i="17"/>
  <c r="E66" i="17"/>
  <c r="F65" i="17"/>
  <c r="E65" i="17"/>
  <c r="F64" i="17"/>
  <c r="E64" i="17"/>
  <c r="F63" i="17"/>
  <c r="E63" i="17"/>
  <c r="F62" i="17"/>
  <c r="E62" i="17"/>
  <c r="F61" i="17"/>
  <c r="E61" i="17"/>
  <c r="F60" i="17"/>
  <c r="E60" i="17"/>
  <c r="F59" i="17"/>
  <c r="E59" i="17"/>
  <c r="F58" i="17"/>
  <c r="E58" i="17"/>
  <c r="F57" i="17"/>
  <c r="E57" i="17"/>
  <c r="F56" i="17"/>
  <c r="E56" i="17"/>
  <c r="F55" i="17"/>
  <c r="E55" i="17"/>
  <c r="F54" i="17"/>
  <c r="E54" i="17"/>
  <c r="F53" i="17"/>
  <c r="E53" i="17"/>
  <c r="F52" i="17"/>
  <c r="E52" i="17"/>
  <c r="F51" i="17"/>
  <c r="E51" i="17"/>
  <c r="F50" i="17"/>
  <c r="E50" i="17"/>
  <c r="F49" i="17"/>
  <c r="E49" i="17"/>
  <c r="F48" i="17"/>
  <c r="E48" i="17"/>
  <c r="F47" i="17"/>
  <c r="E47" i="17"/>
  <c r="F46" i="17"/>
  <c r="E46" i="17"/>
  <c r="F45" i="17"/>
  <c r="E45" i="17"/>
  <c r="F44" i="17"/>
  <c r="E44" i="17"/>
  <c r="F43" i="17"/>
  <c r="E43" i="17"/>
  <c r="F42" i="17"/>
  <c r="E42" i="17"/>
  <c r="F41" i="17"/>
  <c r="E41" i="17"/>
  <c r="F40" i="17"/>
  <c r="E40" i="17"/>
  <c r="F39" i="17"/>
  <c r="E39" i="17"/>
  <c r="F38" i="17"/>
  <c r="E38" i="17"/>
  <c r="F37" i="17"/>
  <c r="E37" i="17"/>
  <c r="F36" i="17"/>
  <c r="E36" i="17"/>
  <c r="F35" i="17"/>
  <c r="E35" i="17"/>
  <c r="F34" i="17"/>
  <c r="E34" i="17"/>
  <c r="F33" i="17"/>
  <c r="E33" i="17"/>
  <c r="F32" i="17"/>
  <c r="E32" i="17"/>
  <c r="F31" i="17"/>
  <c r="E31" i="17"/>
  <c r="F30" i="17"/>
  <c r="E30" i="17"/>
  <c r="F29" i="17"/>
  <c r="E29" i="17"/>
  <c r="F28" i="17"/>
  <c r="E28" i="17"/>
  <c r="F27" i="17"/>
  <c r="E27" i="17"/>
  <c r="F26" i="17"/>
  <c r="E26" i="17"/>
  <c r="F25" i="17"/>
  <c r="E25" i="17"/>
  <c r="F24" i="17"/>
  <c r="E24" i="17"/>
  <c r="F23" i="17"/>
  <c r="E23" i="17"/>
  <c r="F22" i="17"/>
  <c r="E22" i="17"/>
  <c r="F21" i="17"/>
  <c r="E21" i="17"/>
  <c r="F20" i="17"/>
  <c r="E20" i="17"/>
  <c r="F19" i="17"/>
  <c r="E19" i="17"/>
  <c r="F18" i="17"/>
  <c r="E18" i="17"/>
  <c r="F17" i="17"/>
  <c r="E17" i="17"/>
  <c r="F16" i="17"/>
  <c r="E16" i="17"/>
  <c r="F15" i="17"/>
  <c r="E15" i="17"/>
  <c r="F14" i="17"/>
  <c r="E14" i="17"/>
  <c r="F13" i="17"/>
  <c r="E13" i="17"/>
  <c r="F12" i="17"/>
  <c r="E12" i="17"/>
  <c r="F11" i="17"/>
  <c r="E11" i="17"/>
  <c r="F10" i="17"/>
  <c r="E10" i="17"/>
  <c r="F9" i="17"/>
  <c r="E9" i="17"/>
  <c r="F8" i="17"/>
  <c r="E8" i="17"/>
  <c r="F7" i="17"/>
  <c r="E7" i="17"/>
  <c r="F6" i="17"/>
  <c r="E6" i="17"/>
  <c r="F5" i="17"/>
  <c r="E5" i="17"/>
  <c r="F4" i="17"/>
  <c r="E4" i="17"/>
  <c r="F93" i="16"/>
  <c r="F92" i="16"/>
  <c r="F91" i="16"/>
  <c r="F90" i="16"/>
  <c r="F89" i="16"/>
  <c r="F88" i="16"/>
  <c r="F87" i="16"/>
  <c r="F86" i="16"/>
  <c r="F85" i="16"/>
  <c r="F84" i="16"/>
  <c r="F83" i="16"/>
  <c r="F82" i="16"/>
  <c r="F81" i="16"/>
  <c r="F80" i="16"/>
  <c r="F79" i="16"/>
  <c r="F78" i="16"/>
  <c r="F77" i="16"/>
  <c r="F76" i="16"/>
  <c r="F75" i="16"/>
  <c r="F74" i="16"/>
  <c r="F73" i="16"/>
  <c r="F72" i="16"/>
  <c r="F71" i="16"/>
  <c r="F70" i="16"/>
  <c r="F69" i="16"/>
  <c r="F68" i="16"/>
  <c r="F67" i="16"/>
  <c r="F66" i="16"/>
  <c r="F65" i="16"/>
  <c r="F64" i="16"/>
  <c r="F63" i="16"/>
  <c r="F62" i="16"/>
  <c r="F61" i="16"/>
  <c r="F60" i="16"/>
  <c r="F59" i="16"/>
  <c r="F58" i="16"/>
  <c r="F57" i="16"/>
  <c r="F56" i="16"/>
  <c r="F55" i="16"/>
  <c r="F54" i="16"/>
  <c r="F53" i="16"/>
  <c r="F52" i="16"/>
  <c r="F51" i="16"/>
  <c r="F50" i="16"/>
  <c r="F49" i="16"/>
  <c r="F48" i="16"/>
  <c r="F47" i="16"/>
  <c r="F46" i="16"/>
  <c r="F45" i="16"/>
  <c r="F44" i="16"/>
  <c r="F43" i="16"/>
  <c r="F42" i="16"/>
  <c r="F41" i="16"/>
  <c r="F40" i="16"/>
  <c r="F39" i="16"/>
  <c r="F38" i="16"/>
  <c r="F37" i="16"/>
  <c r="F36" i="16"/>
  <c r="F35" i="16"/>
  <c r="F34" i="16"/>
  <c r="F33" i="16"/>
  <c r="F32" i="16"/>
  <c r="F31" i="16"/>
  <c r="F30" i="16"/>
  <c r="F29" i="16"/>
  <c r="F28" i="16"/>
  <c r="F27" i="16"/>
  <c r="F26" i="16"/>
  <c r="F25" i="16"/>
  <c r="F24" i="16"/>
  <c r="F23" i="16"/>
  <c r="F22" i="16"/>
  <c r="F21" i="16"/>
  <c r="F20" i="16"/>
  <c r="F19" i="16"/>
  <c r="F18" i="16"/>
  <c r="F17" i="16"/>
  <c r="F16" i="16"/>
  <c r="F15" i="16"/>
  <c r="F14" i="16"/>
  <c r="F13" i="16"/>
  <c r="F12" i="16"/>
  <c r="F11" i="16"/>
  <c r="F10" i="16"/>
  <c r="F9" i="16"/>
  <c r="F8" i="16"/>
  <c r="F7" i="16"/>
  <c r="F6" i="16"/>
  <c r="F5" i="16"/>
  <c r="F4" i="16"/>
  <c r="F4" i="13"/>
  <c r="E93" i="16"/>
  <c r="E92" i="16"/>
  <c r="E91" i="16"/>
  <c r="E90" i="16"/>
  <c r="E89" i="16"/>
  <c r="E88" i="16"/>
  <c r="E87" i="16"/>
  <c r="E86" i="16"/>
  <c r="E85" i="16"/>
  <c r="E84" i="16"/>
  <c r="E83" i="16"/>
  <c r="E82" i="16"/>
  <c r="E81" i="16"/>
  <c r="E80" i="16"/>
  <c r="E79" i="16"/>
  <c r="E78" i="16"/>
  <c r="E77" i="16"/>
  <c r="E76" i="16"/>
  <c r="E75" i="16"/>
  <c r="E74" i="16"/>
  <c r="E73" i="16"/>
  <c r="E72" i="16"/>
  <c r="E71" i="16"/>
  <c r="E70" i="16"/>
  <c r="E69" i="16"/>
  <c r="E68" i="16"/>
  <c r="E67" i="16"/>
  <c r="E66" i="16"/>
  <c r="E65" i="16"/>
  <c r="E64" i="16"/>
  <c r="E63" i="16"/>
  <c r="E62" i="16"/>
  <c r="E61" i="16"/>
  <c r="E60" i="16"/>
  <c r="E59" i="16"/>
  <c r="E58" i="16"/>
  <c r="E57" i="16"/>
  <c r="E56" i="16"/>
  <c r="E55" i="16"/>
  <c r="E54" i="16"/>
  <c r="E53" i="16"/>
  <c r="E52" i="16"/>
  <c r="E51" i="16"/>
  <c r="E50" i="16"/>
  <c r="E49" i="16"/>
  <c r="E48" i="16"/>
  <c r="E47" i="16"/>
  <c r="E46" i="16"/>
  <c r="E45" i="16"/>
  <c r="E44" i="16"/>
  <c r="E43" i="16"/>
  <c r="E42" i="16"/>
  <c r="E41" i="16"/>
  <c r="E40" i="16"/>
  <c r="E39" i="16"/>
  <c r="E38" i="16"/>
  <c r="E37" i="16"/>
  <c r="E36" i="16"/>
  <c r="E35" i="16"/>
  <c r="E34" i="16"/>
  <c r="E33" i="16"/>
  <c r="E32" i="16"/>
  <c r="E31" i="16"/>
  <c r="E30" i="16"/>
  <c r="E29" i="16"/>
  <c r="E28" i="16"/>
  <c r="E27" i="16"/>
  <c r="E26" i="16"/>
  <c r="E25" i="16"/>
  <c r="E24" i="16"/>
  <c r="E23" i="16"/>
  <c r="E22" i="16"/>
  <c r="E21" i="16"/>
  <c r="E20" i="16"/>
  <c r="E19" i="16"/>
  <c r="E18" i="16"/>
  <c r="E17" i="16"/>
  <c r="E16" i="16"/>
  <c r="E15" i="16"/>
  <c r="E14" i="16"/>
  <c r="E13" i="16"/>
  <c r="E12" i="16"/>
  <c r="E11" i="16"/>
  <c r="E10" i="16"/>
  <c r="E9" i="16"/>
  <c r="E8" i="16"/>
  <c r="E7" i="16"/>
  <c r="E6" i="16"/>
  <c r="E5" i="16"/>
  <c r="E4" i="16"/>
  <c r="E5" i="12" l="1"/>
  <c r="F5" i="12"/>
  <c r="E6" i="12"/>
  <c r="F6" i="12"/>
  <c r="E69" i="9" l="1"/>
  <c r="E68" i="9"/>
  <c r="E67" i="9"/>
  <c r="E66" i="9"/>
  <c r="E65" i="9"/>
  <c r="E64" i="9"/>
  <c r="E63" i="9"/>
  <c r="E62" i="9"/>
  <c r="E61" i="9"/>
  <c r="E60" i="9"/>
  <c r="E59" i="9"/>
  <c r="E58" i="9"/>
  <c r="E57" i="9"/>
  <c r="E56" i="9"/>
  <c r="E55" i="9"/>
  <c r="E54" i="9"/>
  <c r="E53" i="9"/>
  <c r="E52" i="9"/>
  <c r="E51" i="9"/>
  <c r="E50" i="9"/>
  <c r="E49" i="9"/>
  <c r="E48" i="9"/>
  <c r="E47" i="9"/>
  <c r="E46" i="9"/>
  <c r="E45" i="9"/>
  <c r="E44" i="9"/>
  <c r="E43" i="9"/>
  <c r="E42" i="9"/>
  <c r="E41" i="9"/>
  <c r="E40" i="9"/>
  <c r="E39" i="9"/>
  <c r="E38" i="9"/>
  <c r="E37" i="9"/>
  <c r="E36" i="9"/>
  <c r="E35" i="9"/>
  <c r="E34" i="9"/>
  <c r="E33" i="9"/>
  <c r="E32" i="9"/>
  <c r="E31" i="9"/>
  <c r="E30" i="9"/>
  <c r="E29" i="9"/>
  <c r="E28" i="9"/>
  <c r="E27" i="9"/>
  <c r="E26" i="9"/>
  <c r="E25" i="9"/>
  <c r="E24" i="9"/>
  <c r="E23" i="9"/>
  <c r="E22" i="9"/>
  <c r="E21" i="9"/>
  <c r="E20" i="9"/>
  <c r="E19" i="9"/>
  <c r="E18" i="9"/>
  <c r="E17" i="9"/>
  <c r="E16" i="9"/>
  <c r="E15" i="9"/>
  <c r="E14" i="9"/>
  <c r="E13" i="9"/>
  <c r="E12" i="9"/>
  <c r="E11" i="9"/>
  <c r="E10" i="9"/>
  <c r="E9" i="9"/>
  <c r="E8" i="9"/>
  <c r="E7" i="9"/>
  <c r="E6" i="9"/>
  <c r="E5" i="9"/>
  <c r="E4" i="9"/>
  <c r="F6" i="9"/>
  <c r="F5" i="9"/>
  <c r="F4" i="9"/>
  <c r="F14" i="9"/>
  <c r="F13" i="9"/>
  <c r="F12" i="9"/>
  <c r="F11" i="9"/>
  <c r="F10" i="9"/>
  <c r="F9" i="9"/>
  <c r="F8" i="9"/>
  <c r="F7" i="9"/>
  <c r="F17" i="9"/>
  <c r="F16" i="9"/>
  <c r="F15" i="9"/>
  <c r="F69" i="9"/>
  <c r="F68" i="9"/>
  <c r="F67" i="9"/>
  <c r="F66" i="9"/>
  <c r="F65" i="9"/>
  <c r="F64" i="9"/>
  <c r="F63" i="9"/>
  <c r="F62" i="9"/>
  <c r="F61" i="9"/>
  <c r="F60" i="9"/>
  <c r="F59" i="9"/>
  <c r="F58" i="9"/>
  <c r="F57" i="9"/>
  <c r="F56" i="9"/>
  <c r="F55" i="9"/>
  <c r="F54" i="9"/>
  <c r="F53" i="9"/>
  <c r="F52" i="9"/>
  <c r="F51" i="9"/>
  <c r="F50" i="9"/>
  <c r="F49" i="9"/>
  <c r="F48" i="9"/>
  <c r="F47" i="9"/>
  <c r="F46" i="9"/>
  <c r="F45" i="9"/>
  <c r="F44" i="9"/>
  <c r="F43" i="9"/>
  <c r="F42" i="9"/>
  <c r="F41" i="9"/>
  <c r="F40" i="9"/>
  <c r="F39" i="9"/>
  <c r="F38" i="9"/>
  <c r="F37" i="9"/>
  <c r="F36" i="9"/>
  <c r="F35" i="9"/>
  <c r="F34" i="9"/>
  <c r="F33" i="9"/>
  <c r="F32" i="9"/>
  <c r="F31" i="9"/>
  <c r="F30" i="9"/>
  <c r="F29" i="9"/>
  <c r="F28" i="9"/>
  <c r="F27" i="9"/>
  <c r="F26" i="9"/>
  <c r="F25" i="9"/>
  <c r="F24" i="9"/>
  <c r="F23" i="9"/>
  <c r="F22" i="9"/>
  <c r="F21" i="9"/>
  <c r="F20" i="9"/>
  <c r="F19" i="9"/>
  <c r="F18" i="9"/>
  <c r="E77" i="10"/>
  <c r="E76" i="10"/>
  <c r="E75" i="10"/>
  <c r="E74" i="10"/>
  <c r="E73" i="10"/>
  <c r="E72" i="10"/>
  <c r="E71" i="10"/>
  <c r="E70" i="10"/>
  <c r="E69" i="10"/>
  <c r="E68" i="10"/>
  <c r="E67" i="10"/>
  <c r="E66" i="10"/>
  <c r="E65" i="10"/>
  <c r="E64" i="10"/>
  <c r="E63" i="10"/>
  <c r="E62" i="10"/>
  <c r="E61" i="10"/>
  <c r="E60" i="10"/>
  <c r="E59" i="10"/>
  <c r="E58" i="10"/>
  <c r="E57" i="10"/>
  <c r="E56" i="10"/>
  <c r="E55" i="10"/>
  <c r="E54" i="10"/>
  <c r="E53" i="10"/>
  <c r="E52" i="10"/>
  <c r="E51" i="10"/>
  <c r="E50" i="10"/>
  <c r="E49" i="10"/>
  <c r="E48" i="10"/>
  <c r="E47" i="10"/>
  <c r="E46" i="10"/>
  <c r="E45" i="10"/>
  <c r="E44" i="10"/>
  <c r="E43" i="10"/>
  <c r="E42" i="10"/>
  <c r="E41" i="10"/>
  <c r="E40" i="10"/>
  <c r="E39" i="10"/>
  <c r="E38" i="10"/>
  <c r="E37" i="10"/>
  <c r="E36" i="10"/>
  <c r="E35" i="10"/>
  <c r="E34" i="10"/>
  <c r="E33" i="10"/>
  <c r="E32" i="10"/>
  <c r="E31" i="10"/>
  <c r="E30" i="10"/>
  <c r="E29" i="10"/>
  <c r="E28" i="10"/>
  <c r="E27" i="10"/>
  <c r="E26" i="10"/>
  <c r="E25" i="10"/>
  <c r="E24" i="10"/>
  <c r="E23" i="10"/>
  <c r="E22" i="10"/>
  <c r="E21" i="10"/>
  <c r="E20" i="10"/>
  <c r="E19" i="10"/>
  <c r="E18" i="10"/>
  <c r="E17" i="10"/>
  <c r="E16" i="10"/>
  <c r="E15" i="10"/>
  <c r="E14" i="10"/>
  <c r="E13" i="10"/>
  <c r="E12" i="10"/>
  <c r="E11" i="10"/>
  <c r="E10" i="10"/>
  <c r="E9" i="10"/>
  <c r="E8" i="10"/>
  <c r="E7" i="10"/>
  <c r="E6" i="10"/>
  <c r="E5" i="10"/>
  <c r="E4" i="10"/>
  <c r="F6" i="10"/>
  <c r="F8" i="10"/>
  <c r="F7" i="10"/>
  <c r="F12" i="10"/>
  <c r="F11" i="10"/>
  <c r="F10" i="10"/>
  <c r="F9" i="10"/>
  <c r="F18" i="10"/>
  <c r="F17" i="10"/>
  <c r="F16" i="10"/>
  <c r="F15" i="10"/>
  <c r="F14" i="10"/>
  <c r="F13" i="10"/>
  <c r="F22" i="10"/>
  <c r="F21" i="10"/>
  <c r="F20" i="10"/>
  <c r="F19" i="10"/>
  <c r="F35" i="10"/>
  <c r="F34" i="10"/>
  <c r="F33" i="10"/>
  <c r="F32" i="10"/>
  <c r="F31" i="10"/>
  <c r="F30" i="10"/>
  <c r="F29" i="10"/>
  <c r="F28" i="10"/>
  <c r="F27" i="10"/>
  <c r="F26" i="10"/>
  <c r="F25" i="10"/>
  <c r="F24" i="10"/>
  <c r="F23" i="10"/>
  <c r="F42" i="10"/>
  <c r="F41" i="10"/>
  <c r="F40" i="10"/>
  <c r="F39" i="10"/>
  <c r="F38" i="10"/>
  <c r="F37" i="10"/>
  <c r="F36" i="10"/>
  <c r="F77" i="10"/>
  <c r="F76" i="10"/>
  <c r="F75" i="10"/>
  <c r="F74" i="10"/>
  <c r="F73" i="10"/>
  <c r="F72" i="10"/>
  <c r="F71" i="10"/>
  <c r="F70" i="10"/>
  <c r="F69" i="10"/>
  <c r="F68" i="10"/>
  <c r="F67" i="10"/>
  <c r="F66" i="10"/>
  <c r="F65" i="10"/>
  <c r="F64" i="10"/>
  <c r="F63" i="10"/>
  <c r="F62" i="10"/>
  <c r="F61" i="10"/>
  <c r="F60" i="10"/>
  <c r="F59" i="10"/>
  <c r="F58" i="10"/>
  <c r="F57" i="10"/>
  <c r="F56" i="10"/>
  <c r="F55" i="10"/>
  <c r="F54" i="10"/>
  <c r="F53" i="10"/>
  <c r="F52" i="10"/>
  <c r="F51" i="10"/>
  <c r="F50" i="10"/>
  <c r="F49" i="10"/>
  <c r="F48" i="10"/>
  <c r="F47" i="10"/>
  <c r="F46" i="10"/>
  <c r="F45" i="10"/>
  <c r="F44" i="10"/>
  <c r="F43" i="10"/>
  <c r="F50" i="11"/>
  <c r="F51" i="11"/>
  <c r="F52" i="11"/>
  <c r="F53" i="11"/>
  <c r="F54" i="11"/>
  <c r="F5" i="10"/>
  <c r="F4" i="10"/>
  <c r="E83" i="11"/>
  <c r="E82" i="11"/>
  <c r="E81" i="11"/>
  <c r="E80" i="11"/>
  <c r="E79" i="11"/>
  <c r="E78" i="11"/>
  <c r="E77" i="11"/>
  <c r="E76" i="11"/>
  <c r="E75" i="11"/>
  <c r="E74" i="11"/>
  <c r="E73" i="11"/>
  <c r="E72" i="11"/>
  <c r="E71" i="11"/>
  <c r="E70" i="11"/>
  <c r="E69" i="11"/>
  <c r="E68" i="11"/>
  <c r="E67" i="11"/>
  <c r="E66" i="11"/>
  <c r="E65" i="11"/>
  <c r="E64" i="11"/>
  <c r="E63" i="11"/>
  <c r="E62" i="11"/>
  <c r="E61" i="11"/>
  <c r="E60" i="11"/>
  <c r="E59" i="11"/>
  <c r="E58" i="11"/>
  <c r="E57" i="11"/>
  <c r="E56" i="11"/>
  <c r="E55" i="11"/>
  <c r="E54" i="11"/>
  <c r="E53" i="11"/>
  <c r="E52" i="11"/>
  <c r="E51" i="11"/>
  <c r="E50" i="11"/>
  <c r="E49" i="11"/>
  <c r="E48" i="11"/>
  <c r="E47" i="11"/>
  <c r="E46" i="11"/>
  <c r="E45" i="11"/>
  <c r="E44" i="11"/>
  <c r="E43" i="11"/>
  <c r="E42" i="11"/>
  <c r="E41" i="11"/>
  <c r="E40" i="11"/>
  <c r="E39" i="11"/>
  <c r="E38" i="11"/>
  <c r="E37" i="11"/>
  <c r="E36" i="11"/>
  <c r="E35" i="11"/>
  <c r="E34" i="11"/>
  <c r="E33" i="11"/>
  <c r="E32" i="11"/>
  <c r="E31" i="11"/>
  <c r="E30" i="11"/>
  <c r="E29" i="11"/>
  <c r="E28" i="11"/>
  <c r="E27" i="11"/>
  <c r="E26" i="11"/>
  <c r="E25" i="11"/>
  <c r="E24" i="11"/>
  <c r="E23" i="11"/>
  <c r="E22" i="11"/>
  <c r="E21" i="11"/>
  <c r="E20" i="11"/>
  <c r="E19" i="11"/>
  <c r="E18" i="11"/>
  <c r="E17" i="11"/>
  <c r="E16" i="11"/>
  <c r="E15" i="11"/>
  <c r="E14" i="11"/>
  <c r="E13" i="11"/>
  <c r="E12" i="11"/>
  <c r="E11" i="11"/>
  <c r="E10" i="11"/>
  <c r="E9" i="11"/>
  <c r="E8" i="11"/>
  <c r="E7" i="11"/>
  <c r="E6" i="11"/>
  <c r="E5" i="11"/>
  <c r="E4" i="11"/>
  <c r="F5" i="11"/>
  <c r="F9" i="11"/>
  <c r="F8" i="11"/>
  <c r="F7" i="11"/>
  <c r="F15" i="11"/>
  <c r="F14" i="11"/>
  <c r="F13" i="11"/>
  <c r="F12" i="11"/>
  <c r="F11" i="11"/>
  <c r="F10" i="11"/>
  <c r="F16" i="11"/>
  <c r="F20" i="11"/>
  <c r="F19" i="11"/>
  <c r="F18" i="11"/>
  <c r="F17" i="11"/>
  <c r="F34" i="11"/>
  <c r="F33" i="11"/>
  <c r="F32" i="11"/>
  <c r="F31" i="11"/>
  <c r="F30" i="11"/>
  <c r="F29" i="11"/>
  <c r="F28" i="11"/>
  <c r="F27" i="11"/>
  <c r="F26" i="11"/>
  <c r="F25" i="11"/>
  <c r="F24" i="11"/>
  <c r="F23" i="11"/>
  <c r="F22" i="11"/>
  <c r="F21" i="11"/>
  <c r="F35" i="11"/>
  <c r="F42" i="11"/>
  <c r="F41" i="11"/>
  <c r="F40" i="11"/>
  <c r="F39" i="11"/>
  <c r="F38" i="11"/>
  <c r="F37" i="11"/>
  <c r="F36" i="11"/>
  <c r="F46" i="11"/>
  <c r="F45" i="11"/>
  <c r="F44" i="11"/>
  <c r="F43" i="11"/>
  <c r="F83" i="11"/>
  <c r="F82" i="11"/>
  <c r="F81" i="11"/>
  <c r="F80" i="11"/>
  <c r="F79" i="11"/>
  <c r="F78" i="11"/>
  <c r="F77" i="11"/>
  <c r="F76" i="11"/>
  <c r="F75" i="11"/>
  <c r="F74" i="11"/>
  <c r="F73" i="11"/>
  <c r="F72" i="11"/>
  <c r="F71" i="11"/>
  <c r="F70" i="11"/>
  <c r="F69" i="11"/>
  <c r="F68" i="11"/>
  <c r="F67" i="11"/>
  <c r="F66" i="11"/>
  <c r="F65" i="11"/>
  <c r="F64" i="11"/>
  <c r="F63" i="11"/>
  <c r="F62" i="11"/>
  <c r="F61" i="11"/>
  <c r="F60" i="11"/>
  <c r="F59" i="11"/>
  <c r="F58" i="11"/>
  <c r="F57" i="11"/>
  <c r="F56" i="11"/>
  <c r="F55" i="11"/>
  <c r="F49" i="11"/>
  <c r="F48" i="11"/>
  <c r="F47" i="11"/>
  <c r="F6" i="11"/>
  <c r="F4" i="11"/>
  <c r="E90" i="12"/>
  <c r="E89" i="12"/>
  <c r="E88" i="12"/>
  <c r="E87" i="12"/>
  <c r="E86" i="12"/>
  <c r="E85" i="12"/>
  <c r="E84" i="12"/>
  <c r="E83" i="12"/>
  <c r="E82" i="12"/>
  <c r="E81" i="12"/>
  <c r="E80" i="12"/>
  <c r="E79" i="12"/>
  <c r="E78" i="12"/>
  <c r="E77" i="12"/>
  <c r="E76" i="12"/>
  <c r="E75" i="12"/>
  <c r="E74" i="12"/>
  <c r="E73" i="12"/>
  <c r="E72" i="12"/>
  <c r="E71" i="12"/>
  <c r="E70" i="12"/>
  <c r="E69" i="12"/>
  <c r="E68" i="12"/>
  <c r="E67" i="12"/>
  <c r="E66" i="12"/>
  <c r="E65" i="12"/>
  <c r="E64" i="12"/>
  <c r="E63" i="12"/>
  <c r="E62" i="12"/>
  <c r="E61" i="12"/>
  <c r="E60" i="12"/>
  <c r="E59" i="12"/>
  <c r="E58" i="12"/>
  <c r="E57" i="12"/>
  <c r="E56" i="12"/>
  <c r="E55" i="12"/>
  <c r="E54" i="12"/>
  <c r="E53" i="12"/>
  <c r="E52" i="12"/>
  <c r="E51" i="12"/>
  <c r="E50" i="12"/>
  <c r="E49" i="12"/>
  <c r="E48" i="12"/>
  <c r="E47" i="12"/>
  <c r="E46" i="12"/>
  <c r="E45" i="12"/>
  <c r="E44" i="12"/>
  <c r="E43" i="12"/>
  <c r="E42" i="12"/>
  <c r="E41" i="12"/>
  <c r="E40" i="12"/>
  <c r="E39" i="12"/>
  <c r="E38" i="12"/>
  <c r="E37" i="12"/>
  <c r="E36" i="12"/>
  <c r="E35" i="12"/>
  <c r="E34" i="12"/>
  <c r="E33" i="12"/>
  <c r="E32" i="12"/>
  <c r="E31" i="12"/>
  <c r="E30" i="12"/>
  <c r="E29" i="12"/>
  <c r="E28" i="12"/>
  <c r="E27" i="12"/>
  <c r="E26" i="12"/>
  <c r="E25" i="12"/>
  <c r="E24" i="12"/>
  <c r="E23" i="12"/>
  <c r="E22" i="12"/>
  <c r="E21" i="12"/>
  <c r="E20" i="12"/>
  <c r="E19" i="12"/>
  <c r="E18" i="12"/>
  <c r="E17" i="12"/>
  <c r="E16" i="12"/>
  <c r="E15" i="12"/>
  <c r="E14" i="12"/>
  <c r="E13" i="12"/>
  <c r="E12" i="12"/>
  <c r="E11" i="12"/>
  <c r="E10" i="12"/>
  <c r="E9" i="12"/>
  <c r="E8" i="12"/>
  <c r="E7" i="12"/>
  <c r="E4" i="12"/>
  <c r="F90" i="12"/>
  <c r="F89" i="12"/>
  <c r="F88" i="12"/>
  <c r="F87" i="12"/>
  <c r="F86" i="12"/>
  <c r="F85" i="12"/>
  <c r="F84" i="12"/>
  <c r="F83" i="12"/>
  <c r="F82" i="12"/>
  <c r="F81" i="12"/>
  <c r="F80" i="12"/>
  <c r="F79" i="12"/>
  <c r="F78" i="12"/>
  <c r="F77" i="12"/>
  <c r="F76" i="12"/>
  <c r="F75" i="12"/>
  <c r="F74" i="12"/>
  <c r="F73" i="12"/>
  <c r="F72" i="12"/>
  <c r="F71" i="12"/>
  <c r="F70" i="12"/>
  <c r="F69" i="12"/>
  <c r="F68" i="12"/>
  <c r="F67" i="12"/>
  <c r="F66" i="12"/>
  <c r="F65" i="12"/>
  <c r="F64" i="12"/>
  <c r="F63" i="12"/>
  <c r="F62" i="12"/>
  <c r="F61" i="12"/>
  <c r="F60" i="12"/>
  <c r="F59" i="12"/>
  <c r="F58" i="12"/>
  <c r="F57" i="12"/>
  <c r="F56" i="12"/>
  <c r="F55" i="12"/>
  <c r="F54" i="12"/>
  <c r="F53" i="12"/>
  <c r="F52" i="12"/>
  <c r="F51" i="12"/>
  <c r="F50" i="12"/>
  <c r="F49" i="12"/>
  <c r="F48" i="12"/>
  <c r="F47" i="12"/>
  <c r="F46" i="12"/>
  <c r="F45" i="12"/>
  <c r="F44" i="12"/>
  <c r="F43" i="12"/>
  <c r="F42" i="12"/>
  <c r="F41" i="12"/>
  <c r="F40" i="12"/>
  <c r="F39" i="12"/>
  <c r="F38" i="12"/>
  <c r="F37" i="12"/>
  <c r="F36" i="12"/>
  <c r="F35" i="12"/>
  <c r="F34" i="12"/>
  <c r="F33" i="12"/>
  <c r="F32" i="12"/>
  <c r="F31" i="12"/>
  <c r="F30" i="12"/>
  <c r="F24" i="12"/>
  <c r="F23" i="12"/>
  <c r="F22" i="12"/>
  <c r="F21" i="12"/>
  <c r="F29" i="12"/>
  <c r="F20" i="12"/>
  <c r="F19" i="12"/>
  <c r="F18" i="12"/>
  <c r="F17" i="12"/>
  <c r="F15" i="12"/>
  <c r="F14" i="12"/>
  <c r="F13" i="12"/>
  <c r="F12" i="12"/>
  <c r="F11" i="12"/>
  <c r="F10" i="12"/>
  <c r="F9" i="12"/>
  <c r="F8" i="12"/>
  <c r="F7" i="12"/>
  <c r="F4" i="12"/>
  <c r="F28" i="12" l="1"/>
  <c r="F27" i="12"/>
  <c r="F26" i="12"/>
  <c r="F25" i="12"/>
  <c r="E93" i="13"/>
  <c r="E92" i="13"/>
  <c r="E91" i="13"/>
  <c r="E90" i="13"/>
  <c r="E89" i="13"/>
  <c r="E88" i="13"/>
  <c r="E87" i="13"/>
  <c r="E86" i="13"/>
  <c r="E85" i="13"/>
  <c r="E84" i="13"/>
  <c r="E83" i="13"/>
  <c r="E82" i="13"/>
  <c r="E81" i="13"/>
  <c r="E80" i="13"/>
  <c r="E79" i="13"/>
  <c r="E78" i="13"/>
  <c r="E77" i="13"/>
  <c r="E76" i="13"/>
  <c r="E75" i="13"/>
  <c r="E74" i="13"/>
  <c r="E73" i="13"/>
  <c r="E72" i="13"/>
  <c r="E71" i="13"/>
  <c r="E70" i="13"/>
  <c r="E69" i="13"/>
  <c r="E68" i="13"/>
  <c r="E67" i="13"/>
  <c r="E66" i="13"/>
  <c r="E65" i="13"/>
  <c r="E64" i="13"/>
  <c r="E63" i="13"/>
  <c r="E62" i="13"/>
  <c r="E61" i="13"/>
  <c r="E60" i="13"/>
  <c r="E59" i="13"/>
  <c r="E58" i="13"/>
  <c r="E57" i="13"/>
  <c r="E56" i="13"/>
  <c r="E55" i="13"/>
  <c r="E54" i="13"/>
  <c r="E53" i="13"/>
  <c r="E52" i="13"/>
  <c r="E51" i="13"/>
  <c r="E50" i="13"/>
  <c r="E49" i="13"/>
  <c r="E48" i="13"/>
  <c r="E47" i="13"/>
  <c r="E46" i="13"/>
  <c r="E45" i="13"/>
  <c r="E44" i="13"/>
  <c r="E43" i="13"/>
  <c r="E42" i="13"/>
  <c r="E41" i="13"/>
  <c r="E40" i="13"/>
  <c r="E39" i="13"/>
  <c r="E38" i="13"/>
  <c r="E37" i="13"/>
  <c r="E36" i="13"/>
  <c r="E35" i="13"/>
  <c r="E34" i="13"/>
  <c r="E33" i="13"/>
  <c r="E32" i="13"/>
  <c r="E31" i="13"/>
  <c r="E30" i="13"/>
  <c r="E29" i="13"/>
  <c r="E28" i="13"/>
  <c r="E27" i="13"/>
  <c r="E26" i="13"/>
  <c r="E25" i="13"/>
  <c r="E24" i="13"/>
  <c r="E23" i="13"/>
  <c r="E22" i="13"/>
  <c r="E21" i="13"/>
  <c r="E20" i="13"/>
  <c r="E19" i="13"/>
  <c r="E18" i="13"/>
  <c r="E17" i="13"/>
  <c r="E16" i="13"/>
  <c r="E15" i="13"/>
  <c r="E14" i="13"/>
  <c r="E13" i="13"/>
  <c r="E12" i="13"/>
  <c r="E11" i="13"/>
  <c r="E9" i="13"/>
  <c r="E8" i="13"/>
  <c r="E7" i="13"/>
  <c r="E6" i="13"/>
  <c r="E5" i="13"/>
  <c r="E4" i="13"/>
  <c r="E10" i="13"/>
  <c r="F10" i="13"/>
  <c r="F93" i="13"/>
  <c r="F92" i="13"/>
  <c r="F91" i="13"/>
  <c r="F90" i="13"/>
  <c r="F89" i="13"/>
  <c r="F88" i="13"/>
  <c r="F87" i="13"/>
  <c r="F86" i="13"/>
  <c r="F85" i="13"/>
  <c r="F84" i="13"/>
  <c r="F83" i="13"/>
  <c r="F82" i="13"/>
  <c r="F81" i="13"/>
  <c r="F80" i="13"/>
  <c r="F79" i="13"/>
  <c r="F78" i="13"/>
  <c r="F77" i="13"/>
  <c r="F76" i="13"/>
  <c r="F75" i="13"/>
  <c r="F74" i="13"/>
  <c r="F73" i="13"/>
  <c r="F72" i="13"/>
  <c r="F71" i="13"/>
  <c r="F70" i="13"/>
  <c r="F69" i="13"/>
  <c r="F68" i="13"/>
  <c r="F67" i="13"/>
  <c r="F66" i="13"/>
  <c r="F65" i="13"/>
  <c r="F64" i="13"/>
  <c r="F63" i="13"/>
  <c r="F62" i="13"/>
  <c r="F61" i="13"/>
  <c r="F60" i="13"/>
  <c r="F59" i="13"/>
  <c r="F58" i="13"/>
  <c r="F57" i="13"/>
  <c r="F56" i="13"/>
  <c r="F55" i="13"/>
  <c r="F54" i="13"/>
  <c r="F53" i="13"/>
  <c r="F52" i="13"/>
  <c r="F51" i="13"/>
  <c r="F50" i="13"/>
  <c r="F49" i="13"/>
  <c r="F48" i="13"/>
  <c r="F47" i="13"/>
  <c r="F46" i="13"/>
  <c r="F45" i="13"/>
  <c r="F44" i="13"/>
  <c r="F43" i="13"/>
  <c r="F42" i="13"/>
  <c r="F41" i="13"/>
  <c r="F40" i="13"/>
  <c r="F39" i="13"/>
  <c r="F38" i="13"/>
  <c r="F37" i="13"/>
  <c r="F36" i="13"/>
  <c r="F35" i="13"/>
  <c r="F34" i="13"/>
  <c r="F33" i="13"/>
  <c r="F32" i="13"/>
  <c r="F31" i="13"/>
  <c r="F30" i="13"/>
  <c r="F29" i="13"/>
  <c r="F28" i="13"/>
  <c r="F27" i="13"/>
  <c r="F26" i="13"/>
  <c r="F25" i="13"/>
  <c r="F24" i="13"/>
  <c r="F23" i="13"/>
  <c r="F22" i="13"/>
  <c r="F21" i="13"/>
  <c r="F20" i="13"/>
  <c r="F19" i="13"/>
  <c r="F18" i="13"/>
  <c r="F17" i="13"/>
  <c r="F16" i="13"/>
  <c r="F15" i="13"/>
  <c r="F14" i="13"/>
  <c r="F13" i="13"/>
  <c r="F12" i="13"/>
  <c r="F11" i="13"/>
  <c r="F8" i="13"/>
  <c r="F7" i="13"/>
  <c r="F6" i="13"/>
  <c r="F9" i="13"/>
  <c r="F5" i="13"/>
</calcChain>
</file>

<file path=xl/sharedStrings.xml><?xml version="1.0" encoding="utf-8"?>
<sst xmlns="http://schemas.openxmlformats.org/spreadsheetml/2006/main" count="3355" uniqueCount="691">
  <si>
    <t>Teaching Focused Level A</t>
  </si>
  <si>
    <t>Broad Area of Academic Activity</t>
  </si>
  <si>
    <t>APME Criteria</t>
  </si>
  <si>
    <t>CDF Ref.</t>
  </si>
  <si>
    <t>Competencies</t>
  </si>
  <si>
    <t>CDF Expectations</t>
  </si>
  <si>
    <t>Qualifications/Mission/General Requirements</t>
  </si>
  <si>
    <t>Qualifications</t>
  </si>
  <si>
    <t xml:space="preserve">Subject to the norms of the discipline:
higher degree; or
honours degree or substantial progress towards a higher degree; or
evidence of a research component as part of a higher degree, or
evidence which shows equivalence with appropriate qualifications.
</t>
  </si>
  <si>
    <t>CDF61</t>
  </si>
  <si>
    <t>Current professional registration, if applicable.</t>
  </si>
  <si>
    <t>Alignment with the University’s Catholic Identity and Mission</t>
  </si>
  <si>
    <t>Demonstrated understanding of the University’s Catholic Identity and Mission and how it applies to academic work. This is demonstrated by contributions to the integration of principles of social justice, the pursuit of truth and care for the common good in all areas of academic activity relevant to the academic career pathway.</t>
  </si>
  <si>
    <t>CDF01</t>
  </si>
  <si>
    <t>General requirements</t>
  </si>
  <si>
    <t>Will work with the support and guidance of more senior Academic Staff and contribute independently and/or collaboratively to teaching, curriculum development and scholarship of teaching and consistent with the University’s Strategic Plan.</t>
  </si>
  <si>
    <t>CDF41</t>
  </si>
  <si>
    <t>CDF71</t>
  </si>
  <si>
    <t>Will work in a collegial manner with other staff.</t>
  </si>
  <si>
    <t>Impact of work will be recognised by peers within the local academic unit / discipline.</t>
  </si>
  <si>
    <t>Will demonstrate high standards of professional behaviour consistent with the University Mission and Values and Code of Conduct for All Staff.</t>
  </si>
  <si>
    <t>Will demonstrate a commitment to performance excellence, that is, continuous improvement, guided by ACU’s Service Excellence Framework.</t>
  </si>
  <si>
    <t>CDF31</t>
  </si>
  <si>
    <t>Will demonstrate the core competencies appropriate to their position in accordance with the Capability Development Framework.</t>
  </si>
  <si>
    <t>CDF81</t>
  </si>
  <si>
    <t>Teaching, curriculum development and scholarship of teaching</t>
  </si>
  <si>
    <t>High quality teaching (including supervision of honours students, and masters and doctorate (PhD) by coursework students aligned with the requirements of the Australian Qualification Framework)</t>
  </si>
  <si>
    <t>High quality, innovative teaching informed by reflective practice.</t>
  </si>
  <si>
    <t xml:space="preserve">Involvement in honours and/Graduate level teaching where appropriate qualifications are held. </t>
  </si>
  <si>
    <t>Curriculum design and development</t>
  </si>
  <si>
    <t>Contribution to curriculum innovation and content design.</t>
  </si>
  <si>
    <t>CDF51</t>
  </si>
  <si>
    <t>Development of effective learning environments</t>
  </si>
  <si>
    <t>Contribution to the creation and/or enhancement of effective learning environments.</t>
  </si>
  <si>
    <t>Practical application of effective support to students which contributes to supportive, inclusive learning environments.</t>
  </si>
  <si>
    <t>Student assessment, feedback and guidance</t>
  </si>
  <si>
    <t>Design and execution of assessment tasks aligned with expected learning outcomes.</t>
  </si>
  <si>
    <t>CDF91</t>
  </si>
  <si>
    <t>Contribute to moderation.</t>
  </si>
  <si>
    <t>Provide students with timely, effective formal and informal consultation and feedback opportunities.</t>
  </si>
  <si>
    <t>Integration of research with teaching and curriculum development</t>
  </si>
  <si>
    <t>Use of current disciplinary research, including ACU research, in teaching and curriculum that facilitates student engagement in and understanding of research.</t>
  </si>
  <si>
    <t>CDF11</t>
  </si>
  <si>
    <t>CDF21</t>
  </si>
  <si>
    <t>Scholarship of teaching</t>
  </si>
  <si>
    <t>Undertake reflective practice to enhance teaching and curriculum development.</t>
  </si>
  <si>
    <t>Contributions to research into practices of teaching, learning and curriculum development, which could include involvement in publications, presentations and/or workshops.</t>
  </si>
  <si>
    <t>Work with senior Academic Staff to obtain funding to support individual and/or team projects and in delivering project outcomes.</t>
  </si>
  <si>
    <t>Academic Leadership/Service</t>
  </si>
  <si>
    <t>Internal Leadership / Service including leadership, academic administration, quality improvement, risk management, and governance within the University</t>
  </si>
  <si>
    <t>Demonstrated competence in assigned activities related to academic administration, quality improvement, risk management and/or governance.</t>
  </si>
  <si>
    <t>Constructive contribution to processes at least within the immediate academic unit.</t>
  </si>
  <si>
    <t>Effective performance of administrative functions connected with units which the academic teaches.</t>
  </si>
  <si>
    <t>Effective collaboration with other staff.</t>
  </si>
  <si>
    <t>Participation in knowledge sharing activities with staff and/or students in order to benefit the immediate academic unit.</t>
  </si>
  <si>
    <t>External Leadership / Service including contributing to the profession, government, industry, and community  and stakeholder engagement initiatives</t>
  </si>
  <si>
    <t>Appropriate interaction in strategically aligned external service and engagement activities relevant to discipline / profession / expertise.</t>
  </si>
  <si>
    <t>Liaison with external groups for purposes which facilitate the achievement of the University’s strategic goals.</t>
  </si>
  <si>
    <t>Teaching Focused Level B</t>
  </si>
  <si>
    <t>Subject to the norms of the discipline:
a doctorate or substantial progress towards a doctorate; or
evidence of a research component as part of a higher degree, or
evidence which shows equivalence with appropriate qualifications.</t>
  </si>
  <si>
    <t>Contribution to activities that align with the University’s Catholic Identity and Mission. This is demonstrated through the integration of principles of social justice, the pursuit of truth and care for the common good in all areas of academic activity relevant to the academic career pathway.</t>
  </si>
  <si>
    <t>Will be self-managed and make an independent contribution to the academic unit in teaching, curriculum development and scholarship of teaching and consistent with the University’s Strategic Plan.</t>
  </si>
  <si>
    <t>Will coordinate or lead the activities of other staff and show potential for leadership within teaching, curriculum development and scholarship of teaching.</t>
  </si>
  <si>
    <t>CDF42</t>
  </si>
  <si>
    <t>Impact of work will be recognised by peers within the local academic unit / discipline and outside the University.</t>
  </si>
  <si>
    <t xml:space="preserve">High quality, innovative teaching informed by reflective practice.  </t>
  </si>
  <si>
    <t>Contribution to the effective supervision of honours, and/or masters and/or PhD by coursework students.</t>
  </si>
  <si>
    <t>Sustained record of excellence and innovation in curriculum design and review acknowledged at a faculty and/or University level.</t>
  </si>
  <si>
    <t>Innovation in the creation and/or enhancement of engaging learning environment using various delivery methods.</t>
  </si>
  <si>
    <t>Demonstrated effective practice Provide experience based and student-centred learning opportunities.</t>
  </si>
  <si>
    <t xml:space="preserve">Initiative or innovation in practice which contributes to supporting students and creating supportive, inclusive learning environments. </t>
  </si>
  <si>
    <t xml:space="preserve">Use of variety of well-designed assessment tasks aligned with the expected learning outcomes. </t>
  </si>
  <si>
    <t xml:space="preserve">Participation in moderation assessment, normally at unit level </t>
  </si>
  <si>
    <t>Provide students with clear assessment criteria with timely and consequential feedback.</t>
  </si>
  <si>
    <t>Provide students with timely, effective, formal and informal consultation and feedback opportunities.</t>
  </si>
  <si>
    <t xml:space="preserve">Use of current disciplinary research, including ACU research, in teaching and curriculum that:
facilitates student engagement in research; 
encourages inquiry-based learning; and 
develops student understanding of research culture and skills within the discipline.
</t>
  </si>
  <si>
    <t>Recognised research into practices of teaching, learning and curriculum development, including publications, presentations or workshops.</t>
  </si>
  <si>
    <t>Active role in obtaining funding to support individual and/or team projects and achievement in delivering project outcomes.</t>
  </si>
  <si>
    <t>Sustained contribution to academic administration, quality improvement, risk management and/or governance which benefit the University.</t>
  </si>
  <si>
    <t>Demonstrated initiative and ability to contribute to processes at least within the immediate academic unit.</t>
  </si>
  <si>
    <t>Effective coordination of one or more units and/or courses.</t>
  </si>
  <si>
    <t>Effective coordination of staff.</t>
  </si>
  <si>
    <t>Contribute to knowledge sharing with staff and/or students in order to benefit the immediate academic unit.</t>
  </si>
  <si>
    <t>Active participation in strategically aligned external service and engagement activities relevant to discipline / profession / expertise.</t>
  </si>
  <si>
    <t>Contribute to productive relationships, which facilitate the achievement of the University’s strategic goals, between the University and external groups.</t>
  </si>
  <si>
    <t>Teaching Focused Level C</t>
  </si>
  <si>
    <t>Subject to the norms of the discipline:
a doctorate or substantial progress towards a doctorate; or
evidence of a research component as part of a higher degree, or
evidence which shows equivalence to a doctorate.</t>
  </si>
  <si>
    <t>A sustained contribution to activities that align with the University’s Catholic Identity and Mission. This is demonstrated by engagement with University’s Mission in all areas of academic activity relevant to the academic career pathway.</t>
  </si>
  <si>
    <t>CDF02</t>
  </si>
  <si>
    <t>Will be self-managed and make a significant contribution to the academic unit and/or University in teaching, curriculum development and scholarship of teaching and consistent with the University’s Strategic Plan.</t>
  </si>
  <si>
    <t>Will coordinate or lead the activities of other staff and demonstrate a capacity for leadership within teaching, curriculum development and scholarship of teaching.</t>
  </si>
  <si>
    <t>Impact of work will be recognised by peers at a national level or at least in a significant way outside the University.</t>
  </si>
  <si>
    <t>Will exemplify high standards of professional behaviour consistent with the University Mission and Values and Code of Conduct for All Staff.</t>
  </si>
  <si>
    <t xml:space="preserve">Sustained record of high quality, innovative teaching informed by reflective practice. </t>
  </si>
  <si>
    <t>Demonstrated leadership in supporting colleagues to develop high quality teaching.</t>
  </si>
  <si>
    <t>CDF62</t>
  </si>
  <si>
    <t>Effective teaching and supervision of honours, and/or masters and/or PhD by coursework students.</t>
  </si>
  <si>
    <t>Leadership in curriculum design and development demonstrated by significant and strategically relevant contributions at a university and/or discipline level that uphold or exceed higher education accreditation standards.</t>
  </si>
  <si>
    <t>CDF32</t>
  </si>
  <si>
    <t>CDF82</t>
  </si>
  <si>
    <t>Demonstrated leadership and/or innovation in the creation and/or enhancement of engaging learning environments at a course, discipline and/or school/faculty level using various delivery methods.</t>
  </si>
  <si>
    <t>CDF72</t>
  </si>
  <si>
    <t>Demonstrated effective practice in developing learning communities.</t>
  </si>
  <si>
    <t>CDF92</t>
  </si>
  <si>
    <t>Developing effective practices in others (as a role model and though mentoring or coaching) to create supportive, inclusive learning environments.</t>
  </si>
  <si>
    <t xml:space="preserve">Supporting students by providing feedback and guidance that achieves expected learning outcomes, encourages self-reflection and enhances the learning experience. </t>
  </si>
  <si>
    <t>Leading groups or mentoring staff members to conduct benchmarking exercises for assessment activities at a Faculty and/or school level to uphold standards and encourage innovation.</t>
  </si>
  <si>
    <t xml:space="preserve">Sustained contribution to activities that embed the use of current disciplinary research, including ACU research, in teaching and curriculum that:
facilitates student engagement in research; 
encourages inquiry-based learning; and 
develops student understanding of research culture and skills within the discipline.
</t>
  </si>
  <si>
    <t>Sustained research into practices of teaching, learning and curriculum development, recognised at a university and/or national level.</t>
  </si>
  <si>
    <t>An emerging record of high-quality publications which inform teaching practice.</t>
  </si>
  <si>
    <t>Leadership in obtaining funding to support individual and/or team scholarship of teaching projects and achievement in delivering project outcomes.</t>
  </si>
  <si>
    <t>CDF12</t>
  </si>
  <si>
    <t>CDF52</t>
  </si>
  <si>
    <t>Sustained effective performance in relation to academic administration, quality improvement, risk management and/or governance which benefit the University.</t>
  </si>
  <si>
    <t>Significant contribution to and demonstrated ability to lead a School, Department or Centre, or a corporate or academic function in line with strategic goals.</t>
  </si>
  <si>
    <t>Sustained effective coordination of units or courses and may manage a substantial course or suite of courses either locally or nationally.</t>
  </si>
  <si>
    <t>Effective coordination, supervision and/or mentoring of staff.</t>
  </si>
  <si>
    <t>Sustained contribution to knowledge sharing with staff and/or students for purposes which facilitate the achievement of the University’s strategic goals.</t>
  </si>
  <si>
    <t>Sustained effective performance and demonstrated capacity for leadership in relation to strategically aligned external service and engagement activities relevant to discipline / profession / expertise.</t>
  </si>
  <si>
    <t>Initiate and/or active maintenance of productive relationships, which facilitate the achievement of the University’s strategic goals, between the University and external groups.</t>
  </si>
  <si>
    <t>Teaching Focused Level D</t>
  </si>
  <si>
    <t xml:space="preserve">A doctorate or presentation of a body of evidence to show equivalence to a doctorate.
</t>
  </si>
  <si>
    <t>Demonstrated leadership in and sustained contribution to activities that align with the University’s Catholic Identity and Mission. This is demonstrated by the engagement with the University’s Mission in all areas of academic activity relevant to the academic career pathway.</t>
  </si>
  <si>
    <t>Will provide leadership and make a sustained significant contribution to the academic unit and/or University in teaching, curriculum development and scholarship of teaching and academic leadership / service, and consistent with the University’s Strategic Plan.</t>
  </si>
  <si>
    <t>Will supervise or mentor and lead other staff and programs of work, and demonstrate leadership within teaching, curriculum development and scholarship of teaching.</t>
  </si>
  <si>
    <t>Impact of work will be recognised by peers at a national level and/or international level.</t>
  </si>
  <si>
    <t>Will lead by example and coach others to maintain high standards of professional behaviour consistent with the University Mission and Values and Code of Conduct for All Staff.</t>
  </si>
  <si>
    <t xml:space="preserve">Teaching, curriculum development and scholarship of teaching </t>
  </si>
  <si>
    <t xml:space="preserve">Demonstrated leadership in supporting colleagues to develop high quality innovative teaching acknowledged at the university, disciplinary and/or national level. </t>
  </si>
  <si>
    <t>Innovation and knowledge sharing with colleagues and involvement in the teaching and supervision of honours, and/or masters and/or PhD by coursework students.</t>
  </si>
  <si>
    <t>Leadership in effective curriculum design and development demonstrated by significant and strategically relevant contributions acknowledged at a national level and/or externally to the University.</t>
  </si>
  <si>
    <t>Demonstrated leadership in the development and implementation of activities that create and enhance engaging learning environments at a discipline, faculty and or University level using various delivery methods.</t>
  </si>
  <si>
    <t>Innovation in the development of learning communities.</t>
  </si>
  <si>
    <t>Contribution to frameworks and the development of effective practices in others which facilitates supportive, inclusive learning environments.</t>
  </si>
  <si>
    <t xml:space="preserve">Leadership in the moderation, planning and delivery of unit and course assessment; and the development of methods which support students to achieve expected learning outcomes and engages them with learning. </t>
  </si>
  <si>
    <t>Leadership in the development of benchmarking and/or innovative practices to promote continuous improvement in assessment tasks at a discipline/University level.</t>
  </si>
  <si>
    <t xml:space="preserve">Leadership and/or mentoring that embeds the use of current research, including ACU research, in teaching and curriculum that: 
facilitates student engagement in research; 
encourages inquiry-based learning; and 
develops student understanding of research culture skills within the discipline.
</t>
  </si>
  <si>
    <t>CDF22</t>
  </si>
  <si>
    <t>Sustained independent and original contributions to the scholarship of teaching which have a significant impact within the discipline and/or nationally.</t>
  </si>
  <si>
    <t>A sustained record of high-quality publications which inform teaching practice.</t>
  </si>
  <si>
    <t xml:space="preserve">Leadership of scholarship of teaching projects and achievement in delivering project outcomes. </t>
  </si>
  <si>
    <t>Significant sustained contributions or leadership in relation to academic administration, quality improvement, risk management and/or governance which benefit the University.</t>
  </si>
  <si>
    <t>Effective leadership of an academic unit, or a corporate or academic function in line with strategic goals.</t>
  </si>
  <si>
    <t>Leadership in unit or course coordination and of groups involved in curriculum development including engaging with external stakeholders.</t>
  </si>
  <si>
    <t>Sustained effective supervision and mentoring of staff.</t>
  </si>
  <si>
    <t>Significant sustained contribution and leadership in knowledge sharing within the academic community (including students) for purposes which facilitate the achievement of the University’s strategic goals.</t>
  </si>
  <si>
    <t>Sustained effective performance and leadership in relation to strategically aligned external service and engagement activities relevant to discipline / profession / expertise.</t>
  </si>
  <si>
    <t xml:space="preserve">Sustained record of productive relationships, which facilitate the achievement of the University’s strategic goals, between the University and external groups.  </t>
  </si>
  <si>
    <t>Teaching Focused Level E</t>
  </si>
  <si>
    <t>A doctorate or presentation of a body of evidence to show equivalence to a doctorate.</t>
  </si>
  <si>
    <t>Demonstrated strategic leadership and a sustained high-quality contribution to activities that align with the University’s Catholic Identity and Mission. This is demonstrated by engagement with the University’s Mission in all areas of academic activity relevant to the academic career pathway.</t>
  </si>
  <si>
    <t>CDF03</t>
  </si>
  <si>
    <t>Will provide strategic leadership and a sustained high quality contribution on the academic unit and/or University in teaching, curriculum development and scholarship of teaching and academic leadership / service, and consistent with the University’s Strategic Plan.</t>
  </si>
  <si>
    <t>Will have a demonstrated track record of academic leadership, and staff supervision and/or mentoring within teaching, curriculum development and scholarship of teaching.</t>
  </si>
  <si>
    <t xml:space="preserve">Strategic leadership (including through policy/strategy development and implementation, mentoring, etc) and innovation in enhancing quality teaching practices acknowledged at the University, disciplinary, or national and/or international level. </t>
  </si>
  <si>
    <t>Leadership and/or mentoring of individuals or groups to develop effective practices in the supervision and teaching of honours, and/or masters and/or PhD by coursework students.</t>
  </si>
  <si>
    <t>Strategic leadership and a significant impact on curriculum design and development and pedagogy at a discipline/ university level, and a national and/or international level.</t>
  </si>
  <si>
    <t>Strategic leadership (including through policy and strategy development) that creates and enhances engaging learning environments for students acknowledged at a discipline/university, and a national and/or international level.</t>
  </si>
  <si>
    <t>Leadership in the development and implementation by others of frameworks and practice which facilitate supportive, inclusive learning environments.</t>
  </si>
  <si>
    <t>Successful leadership (including mentoring) which results in enhanced practices, assessment standards and moderation that provide effective feedback, support and guidance to students.</t>
  </si>
  <si>
    <t>Sustained contribution to the moderation, planning and delivery of course assessment that is recognised at a national and/or international level.</t>
  </si>
  <si>
    <t>Creating opportunities that opportunities that encourage and facilitate innovation from others.</t>
  </si>
  <si>
    <t xml:space="preserve">Leadership in the creation and/or advancement of effective methodologies that embed the use of current disciplinary research, including ACU research, in teaching and curriculum, normally recognised at a national and/or international level, that:  
facilitates student engagement in research; 
encourages inquiry-based learning; and 
develops student understanding of research culture and skills within the discipline.
</t>
  </si>
  <si>
    <t>Recognition as a leader in the scholarship of teaching within the discipline, nationally and /or internationally.</t>
  </si>
  <si>
    <t>A sustained of record high quality publications which inform teaching practice.</t>
  </si>
  <si>
    <t>Mentoring and development of others arising from leadership of scholarship of teaching projects and achievement in delivering project outcomes.</t>
  </si>
  <si>
    <t>Leadership in relation to academic administration, quality improvement, risk management and/or governance which benefit the University.</t>
  </si>
  <si>
    <t>Strategic leadership of an academic unit, or a corporate or academic function.</t>
  </si>
  <si>
    <t>Leadership of engagement activities with external stakeholders which inform curriculum development.</t>
  </si>
  <si>
    <t>Substantial sustained effective supervision and mentoring of staff.</t>
  </si>
  <si>
    <t xml:space="preserve">Strategic leadership of knowledge sharing within the academic community (including students). </t>
  </si>
  <si>
    <t>Demonstrated leadership of collaborative work and relationships, which facilitate the achievement of the University’s strategic goals, between the University and external groups.</t>
  </si>
  <si>
    <t>Teaching &amp; Research Level A</t>
  </si>
  <si>
    <t>Will work with the support and guidance of more senior Academic Staff and contribute independently and/or collaboratively consistent with the University’s Strategic Plan.</t>
  </si>
  <si>
    <t xml:space="preserve">Will demonstrate the core competencies appropriate to their position in accordance with the Capability Development Framework. </t>
  </si>
  <si>
    <t xml:space="preserve">Contribution to curriculum innovation and content design. </t>
  </si>
  <si>
    <t>Research</t>
  </si>
  <si>
    <t>Conduct independent and/or team (collaborative) research</t>
  </si>
  <si>
    <t>Developing research skills and contributing to research outcomes within the discipline and/or field.</t>
  </si>
  <si>
    <t>With the support of mentors establish a coherent program of quality research aligned to the National and/or ACU research priorities.</t>
  </si>
  <si>
    <t>Quality outputs of research as single or co-author consistent with discipline standards.</t>
  </si>
  <si>
    <t>External funding, including competitive grants, or equivalent (refer to Evidence of Academic Performance)</t>
  </si>
  <si>
    <t>Participation in research applications for internal and external funds.</t>
  </si>
  <si>
    <t>Supervision of HDR students and research training and mentoring (aligned with requirements of the Australian Qualifications Framework and ACU Higher Degree Research Supervision Policy)</t>
  </si>
  <si>
    <t>Supervision (as assistant or co-supervisor) of and/or research masters students, where appropriate qualifications are held to do so.</t>
  </si>
  <si>
    <t>Attendance and involvement with training to enhance research capability.</t>
  </si>
  <si>
    <t>Research Engagement Partnerships and collaborations</t>
  </si>
  <si>
    <t>Under the mentorship of senior academics participate in research networks and partnerships.</t>
  </si>
  <si>
    <t>Demonstrated competence in assigned activities related to academic administration, research administration, quality improvement, risk management and/or governance.</t>
  </si>
  <si>
    <t>Teaching &amp; Research Level B</t>
  </si>
  <si>
    <t>Will coordinate or lead the activities of other staff and show potential for leadership within at least one area of academic activity.</t>
  </si>
  <si>
    <t>Excellence and innovation in curriculum design and review.</t>
  </si>
  <si>
    <t>Enhancement of engaging learning environment using various delivery methods.</t>
  </si>
  <si>
    <t>Provide experience based and student-centred learning opportunities.</t>
  </si>
  <si>
    <t xml:space="preserve">Initiative or innovation in practice which contributes to supporting students and creating supportive, inclusive learning environments </t>
  </si>
  <si>
    <t>Use of variety of well-designed assessment tasks aligned with the expected learning outcomes.</t>
  </si>
  <si>
    <t>Participate in moderation, normally at a unit level.</t>
  </si>
  <si>
    <t>Contribution to research into practices of teaching, learning and curriculum development, which could involve publications, presentations and/or workshops.</t>
  </si>
  <si>
    <t>Emerging national recognition of research in their discipline and/or field.</t>
  </si>
  <si>
    <t xml:space="preserve">Working towards a coherent program of quality research including evidence of high-quality research outputs aligned to the National and/or ACU research priorities. </t>
  </si>
  <si>
    <t>Record of competitive applications for external research funding, whether successful or unsuccessful.</t>
  </si>
  <si>
    <t>Effective supervision (as assistant, co- or principal supervisor) of HDR students with other academic supervisors and research mentors and co-publication with HDR students.</t>
  </si>
  <si>
    <t xml:space="preserve">Growing capacity to supervise theses or projects. </t>
  </si>
  <si>
    <t>Active participant in research collaborations, networks/ partnerships to support the development of a field of expertise.</t>
  </si>
  <si>
    <t>Sustained contribution to academic administration, research administration, quality improvement, risk management and/or governance which benefit the University.</t>
  </si>
  <si>
    <t>Teaching &amp; Research Level C</t>
  </si>
  <si>
    <t>Will be self-managed and make a significant contribution to the academic unit and/or University consistent with the University’s Strategic Plan.</t>
  </si>
  <si>
    <t>Will coordinate or lead the activities of other staff and demonstrate a capacity for leadership within at least one area of academic activity.</t>
  </si>
  <si>
    <t>Sustained record of high quality, innovative teaching informed by reflective practice.</t>
  </si>
  <si>
    <t>Leadership in curriculum design and development demonstrated by significant and strategically relevant contributions at Faculty and/or School level(s) that uphold or exceed higher education accreditation standards.</t>
  </si>
  <si>
    <t>Developing leadership and/or innovation in the enhancement of engaging learning environments at a course, discipline and/or school level using various delivery methods.</t>
  </si>
  <si>
    <t>A developing profile of research into practices of teaching, learning and curriculum development that builds on reflective practice and which includes publications, presentations and workshops.</t>
  </si>
  <si>
    <t>Emerging research leadership with a national reputation and growing international profile in their discipline and/or field.</t>
  </si>
  <si>
    <t>Established coherent program of quality research including a sustained record of high-quality outputs of research aligned to the National and/or ACU research priorities.</t>
  </si>
  <si>
    <t>Record of external research income consistent with disciplinary practice and expectations.</t>
  </si>
  <si>
    <t>Effective supervision of HDR students as co- and principal supervisor.</t>
  </si>
  <si>
    <t xml:space="preserve">Demonstrate evidence of mentoring and involvement in training to develop the research skills of staff and HDR students including leadership and development of assistant supervisors in accordance with the Academic Research Code of Practice. </t>
  </si>
  <si>
    <t>Local profile and developing national profile in the field of expertise in research collaborations.</t>
  </si>
  <si>
    <t>Developing engagement with the profession, government, industry and community via contracts for research and/or consultancy.</t>
  </si>
  <si>
    <t>Sustained effective performance in relation to academic administration, research administration, quality improvement, risk management and/or governance which benefit the University.</t>
  </si>
  <si>
    <t>Teaching &amp; Research Level D</t>
  </si>
  <si>
    <t>Will provide leadership and make a sustained significant contribution to the academic unit and/or University consistent with the University’s Strategic Plan.</t>
  </si>
  <si>
    <t>Will supervise or mentor and lead other staff and programs of work, and demonstrate leadership within at least one area of academic activity.</t>
  </si>
  <si>
    <t xml:space="preserve">Demonstrated leadership in delivering and supporting colleagues to develop high quality innovative teaching informed by reflective practice. </t>
  </si>
  <si>
    <t xml:space="preserve">Leadership in effective curriculum design and development demonstrated by significant and strategically relevant contributions acknowledged at a national level and/or externally to the University. </t>
  </si>
  <si>
    <t>Demonstrated leadership in activities that enhance engaging learning environments at a discipline, faculty and or University level using various delivery methods.</t>
  </si>
  <si>
    <t>Contribution to frameworks and the development of effective practices in others which facilitates supportive, inclusive learning environments</t>
  </si>
  <si>
    <t>Recognised research into practices of teaching, learning and curriculum development at a faculty/school, discipline and/or university level.</t>
  </si>
  <si>
    <t>Where applicable, an emerging record of quality publications which inform teaching practice.</t>
  </si>
  <si>
    <t>Established research leadership with national and/or international research profile in a field of expertise.</t>
  </si>
  <si>
    <t>Established coherent program of quality research including a sustained and significant record of high-quality outputs of research aligned to the National and/or ACU research priorities.</t>
  </si>
  <si>
    <t>Demonstration of the ability to build research capacity, productive research collaborations and lead a research team.</t>
  </si>
  <si>
    <t>An established record of external research income consistent with disciplinary practice and expectations.</t>
  </si>
  <si>
    <t>Established successful record of attraction, recruitment and completion of HDR students as a principal supervisor.</t>
  </si>
  <si>
    <t>Leadership in the development of research and HDR supervision skills in staff and HDR students including mentoring and facilitation of professional development programs, and leadership and development of assistant supervisors in accordance with the Academic Research Code of Practice.</t>
  </si>
  <si>
    <t xml:space="preserve">Active participation in research collaborations, networks and/or partnerships recognised at a national or international level. </t>
  </si>
  <si>
    <t>Established record of engagement with profession, government, industry and community with substantial contracts for research/consultancy.</t>
  </si>
  <si>
    <t>Significant sustained contributions or leadership in relation to academic administration, research administration, quality improvement, risk management and/or governance which benefit the University.</t>
  </si>
  <si>
    <t>Sustained record of productive relationships, which facilitate the achievement of the University’s strategic goals, between the University and external groups.</t>
  </si>
  <si>
    <t>Teaching &amp; Research Level E</t>
  </si>
  <si>
    <t>Will provide strategic leadership and a sustained high quality contribution on the academic unit and/or University consistent with the University’s Strategic Plan.</t>
  </si>
  <si>
    <t>Will have a demonstrated track record of academic leadership, and staff supervision and/or mentoring within at least one area of academic activity.</t>
  </si>
  <si>
    <t xml:space="preserve">Strategic leadership (including through policy development, mentoring, etc) and innovation in enhancing quality teaching practices at the University, disciplinary, or national and/or international level. </t>
  </si>
  <si>
    <t>Strategic leadership (including through policy and strategy development) that enhances engaging learning environments for students.</t>
  </si>
  <si>
    <t>Leadership in the development and implementation by others of frameworks and practice which facilitate supportive, inclusive learning environments</t>
  </si>
  <si>
    <t>Sustained contribution to the moderation, planning and delivery of unit and course assessment that is recognised at a national and/or international level.</t>
  </si>
  <si>
    <t>Demonstrated leadership in the scholarship of teaching within the discipline, at a university level, nationally and /or internationally.</t>
  </si>
  <si>
    <t>Where applicable, a sustained record of quality publications in which inform teaching practice.</t>
  </si>
  <si>
    <t>Sustained research leadership with national and/or international research profile in a field of expertise.</t>
  </si>
  <si>
    <t>Sustained record of productive research collaborations and/or leadership of research teams.</t>
  </si>
  <si>
    <t>A significant and sustained record of external research income above the average for the discipline.</t>
  </si>
  <si>
    <t>Evidence of a strategic recruitment and development strategy for high calibre HDR candidates and potentially external funding for PhD scholarships.  Sustained successful record as a principal supervisor of HDR student/s.</t>
  </si>
  <si>
    <t>Significant record of leadership in the development of a supportive research training environment for staff and HDR students including mentoring and facilitation of professional development programs, and leadership and development of assistant supervisors in accordance with the Academic Research Code of Practice.</t>
  </si>
  <si>
    <t xml:space="preserve">Leadership or significant contribution to collaborations, networks and partnerships recognised at a national or international level. </t>
  </si>
  <si>
    <t xml:space="preserve">Sustained profile of engagement with profession, government, industry and community including substantial contracts for research and/or consultancy. </t>
  </si>
  <si>
    <t>Leadership in relation to academic administration, research administration, quality improvement, risk management and/or governance which benefit the University.</t>
  </si>
  <si>
    <t>Research Focused &amp; Research Only Level A</t>
  </si>
  <si>
    <t>Will work with the support and guidance of more senior Academic Staff and contribute independently and/or collaboratively in research and consistent with the University’s Strategic Plan.</t>
  </si>
  <si>
    <t>Demonstrated research skills and contribution to research outcomes within the discipline and/or field.</t>
  </si>
  <si>
    <t>With the support of mentors establish or consolidate a coherent program of quality research aligned to the National and/or ACU research priorities.</t>
  </si>
  <si>
    <t>Outputs of research as single or co-author consistent with discipline standards.</t>
  </si>
  <si>
    <t>Contributions to providing supportive and inclusive learning environments for students.</t>
  </si>
  <si>
    <t>Student Assessment, feedback and guidance</t>
  </si>
  <si>
    <t xml:space="preserve">Contribution to the design and execution of assessment tasks aligned with expected learning outcomes. </t>
  </si>
  <si>
    <t>Demonstrated competence in assigned activities related to research administration, quality improvement, risk management and/or governance.</t>
  </si>
  <si>
    <t>Effective performance of administrative functions.</t>
  </si>
  <si>
    <t>Effective engagement with external stakeholders related to research.</t>
  </si>
  <si>
    <t>Research Focused &amp; Research Only Level B</t>
  </si>
  <si>
    <t xml:space="preserve">Normally a doctorate but, subject to the norms of the discipline:
substantial progress towards a doctorate; or
evidence of a research component as part of a higher degree.
</t>
  </si>
  <si>
    <t>Will coordinate or lead the activities of other staff and show potential for leadership within research.</t>
  </si>
  <si>
    <t>Impact of work will be recognised by peers nationally and in some cases internationally.</t>
  </si>
  <si>
    <t xml:space="preserve">Established coherent program of quality research including a record of high-quality outputs of research aligned to the National and/or ACU research priorities. </t>
  </si>
  <si>
    <t>Contribution to curriculum design and review.</t>
  </si>
  <si>
    <t>Enhancement of engaging, supportive and inclusive learning environments using various delivery methods.</t>
  </si>
  <si>
    <t xml:space="preserve">Use of current disciplinary research, including ACU research, in teaching and curriculum that:
facilitates student engagement in research, 
encourages inquiry-based learning, and 
develops student understanding of research culture and skills within the discipline.
</t>
  </si>
  <si>
    <t>Sustained contribution to research administration, quality improvement, risk management and/or governance which benefit the University.</t>
  </si>
  <si>
    <t>Effective coordination of staff</t>
  </si>
  <si>
    <t>Effective engagement with external stakeholders including for the purposes of research collaboration or dissemination.</t>
  </si>
  <si>
    <t>Research Focused &amp; Research Only Level C</t>
  </si>
  <si>
    <t>A doctorate.</t>
  </si>
  <si>
    <t>Will be self-managed and make a significant contribution to the academic unit and/or University in research and consistent with the University’s Strategic Plan.</t>
  </si>
  <si>
    <t>Will coordinate or lead the activities of other staff and demonstrate a capacity for leadership within research.</t>
  </si>
  <si>
    <t>Impact of work will be recognised by peers nationally and normally internationally.</t>
  </si>
  <si>
    <t>Research leadership with a national reputation and growing international profile in their discipline and/or field.</t>
  </si>
  <si>
    <t>Co or chief investigator on competitive grant applications and/or evidence of leadership in research collaborations funded by competitive grants.</t>
  </si>
  <si>
    <t>Record of attraction and recruitment and effective principal supervision of HDR students.</t>
  </si>
  <si>
    <t>National and/or international profile in the field of expertise in research collaborations.</t>
  </si>
  <si>
    <t>Demonstrated engagement with the profession, government, industry and community via contracts for research and/or consultancy.</t>
  </si>
  <si>
    <t>Contribution to curriculum design and development.</t>
  </si>
  <si>
    <t>Innovation and initiative in practice which contributes to supporting students and creating supportive and inclusive learning environments.</t>
  </si>
  <si>
    <t>Use of a variety of well-designed assessment tasks aligned with the expected learning outcomes.</t>
  </si>
  <si>
    <t>Provision of timely and consequential feedback to students.</t>
  </si>
  <si>
    <t xml:space="preserve">Sustained contribution to activities that embed the use of current disciplinary research, including ACU research, in teaching and curriculum that:
facilitates student engagement in research, 
encourages inquiry-based learning and 
develops student understanding of research culture and skills within the discipline.
</t>
  </si>
  <si>
    <t>Sustained effective performance in relation to research administration, quality improvement, risk management and/or governance which benefit the University.</t>
  </si>
  <si>
    <t>Significant contribution to and demonstrated ability to lead a School, Department, Institute or Research Program, or a corporate or research function in line with strategic goals.</t>
  </si>
  <si>
    <t>Sustained effective engagement with external stakeholders including for the purposes of research collaboration or dissemination.</t>
  </si>
  <si>
    <t>Research Focused &amp; Research Only Level D</t>
  </si>
  <si>
    <t>Will provide leadership and make a sustained significant contribution to the academic unit and/or University in research and academic leadership / service, and consistent with the University’s Strategic Plan.</t>
  </si>
  <si>
    <t>Will supervise or mentor and lead other staff and programs of work and demonstrate leadership within research.</t>
  </si>
  <si>
    <t>Impact of work will be recognised by peers at a national level and international level.</t>
  </si>
  <si>
    <t xml:space="preserve">Established research leadership with national and/or international research profile in a field of expertise.  </t>
  </si>
  <si>
    <t>An established record of attracting external research income in a manner consistent with disciplinary practice.</t>
  </si>
  <si>
    <t>Established successful record of attraction, recruitment and completion of HDR student as a principal supervisor.</t>
  </si>
  <si>
    <t xml:space="preserve">Leadership and/or contribution to collaborations, networks and partnerships recognised at a national or international level. </t>
  </si>
  <si>
    <t xml:space="preserve">Sustained record of high-quality teaching that encourages critical thinking and innovative approaches by students. </t>
  </si>
  <si>
    <t>Leadership in effective curriculum design and development at a university or discipline level.</t>
  </si>
  <si>
    <t>Contribution to frameworks and the development of effective practices in others which facilitate supportive and inclusive learning environments.</t>
  </si>
  <si>
    <t xml:space="preserve">Leadership and/or mentoring that embeds the use of current research, including ACU research, in teaching and curriculum that: 
facilitates student engagement in research, 
encourages inquiry-based learning and 
develops student understanding of research culture skills within the discipline.
</t>
  </si>
  <si>
    <t>Significant sustained contributions or leadership in relation to research administration, quality improvement, risk management and/or governance which benefit the University.</t>
  </si>
  <si>
    <t>Effective leadership of an academic unit, or a corporate or research function in line with strategic goals.</t>
  </si>
  <si>
    <t xml:space="preserve">Sustained record of productive relationships, which facilitate the achievement of the University’s strategic goals, between the University and external groups. </t>
  </si>
  <si>
    <t>Leadership in the engagement of external stakeholders including for the purposes of research collaboration or dissemination.</t>
  </si>
  <si>
    <t>Research Focused &amp; Research Only Level E</t>
  </si>
  <si>
    <t>Will provide strategic leadership and a sustained high quality contribution to the academic unit and/or University in research and academic leadership / service, and consistent with the University’s Strategic Plan.</t>
  </si>
  <si>
    <t>Will have a demonstrated track record of academic leadership, and staff supervision and/or mentoring within research.</t>
  </si>
  <si>
    <t xml:space="preserve">Sustained research leadership with national and/or international research profile in a field of expertise.  </t>
  </si>
  <si>
    <t>Significant record of attracting external grant funding above the average for the discipline and/or at national or international level.</t>
  </si>
  <si>
    <t>Strategic leadership in the attraction and recruitment of high calibre HDR candidates including for externally funded PhD scholarships.  Sustained successful record as a principal supervisor of HDR student.</t>
  </si>
  <si>
    <t>Leadership and/or significant contribution to collaborations, networks and partnerships recognised at a national or international level.</t>
  </si>
  <si>
    <t>Sustained profile of engagement with profession, government, industry and community including substantial contracts for research and/or consultancy.</t>
  </si>
  <si>
    <t xml:space="preserve">Leadership and innovation in enhancing quality teaching practices and supporting student learning at the University, disciplinary, or national and/or international level. </t>
  </si>
  <si>
    <t>Leadership and impact on curriculum design and development and pedagogy at a discipline/ university level, and/or a national and/or international level.</t>
  </si>
  <si>
    <t>Leadership and/or mentoring of others in the development and implementation of effective practices which facilitate supportive and inclusive learning environments.</t>
  </si>
  <si>
    <t>Contribution to the moderation, planning and delivery of unit and course assessment at a Faculty level that results the creation and/or enhancement of well-designed assessment tasks aligned with expected learning outcomes.</t>
  </si>
  <si>
    <t xml:space="preserve">Leadership in the creation and/or advancement of effective methodologies that embed the use of current disciplinary research, including ACU research, in teaching and curriculum, normally recognised at a national and/or international level, that: 
facilitates student engagement in research, 
encourages inquiry-based learning and 
develops student understanding of research culture and skills within the discipline.
</t>
  </si>
  <si>
    <t>Leadership in relation to research administration, quality improvement, risk management and/or governance which benefit the University.</t>
  </si>
  <si>
    <t>Strategic leadership of an academic unit, or a corporate or research function.</t>
  </si>
  <si>
    <t>Leadership of engagement activities with external stakeholders including for the purposes of research collaboration or dissemination.</t>
  </si>
  <si>
    <t>Academic Leadership &amp; Service Level A</t>
  </si>
  <si>
    <t>Will work with the support and guidance of more senior Academic Staff and contribute independently and/or collaboratively and consistent with the University’s Strategic Plan.</t>
  </si>
  <si>
    <t>Demonstrated initiative and ability to contribute to the development and implementation of improvements in policy and/or processes at least within the immediate academic unit.</t>
  </si>
  <si>
    <t>Effective performance of administrative functions connected with units which the academic teaches, if relevant to the requirements of the role(s).</t>
  </si>
  <si>
    <t>Academic Leadership &amp; Service Level B</t>
  </si>
  <si>
    <t>Sustained contribution to the development and implementation of policy and/or processes that achieves high quality outcomes within the immediate academic unit and/or the University.</t>
  </si>
  <si>
    <t>Effective coordination of one or more units and/or courses, if relevant to the requirements of the role(s).</t>
  </si>
  <si>
    <t>Contribute to productive relationships and engagement, which facilitate the achievement of the University’s strategic goals, between the University and external groups.</t>
  </si>
  <si>
    <t>Academic Leadership &amp; Service Level C</t>
  </si>
  <si>
    <t>Will be self-managed and make a significant contribution to the academic unit and/or University in academic leadership / service and consistent with the University’s Strategic Plan.</t>
  </si>
  <si>
    <t>Sustained effective coordination of units or courses and may manage a substantial course or suite of courses either locally or nationally, if relevant to the requirements of the role(s).</t>
  </si>
  <si>
    <t>Sustained effective engagement with external stakeholders, including for the purposes of innovation, which benefits the University and community.</t>
  </si>
  <si>
    <t>Academic Leadership &amp; Service Level D</t>
  </si>
  <si>
    <t>Will provide leadership and make a sustained significant contribution to the academic unit and/or University in academic leadership / service and consistent with the University’s Strategic Plan.</t>
  </si>
  <si>
    <t>Significant sustained contributions and/or leadership in relation to academic administration, research administration, quality improvement, risk management and/or governance which benefit the University.</t>
  </si>
  <si>
    <t>Leadership in unit or course coordination and of groups involved in curriculum development including engaging with external stakeholders, if relevant to the requirements of the role(s).</t>
  </si>
  <si>
    <t xml:space="preserve">Sustained record of productive relationships, which facilitate the achievement of the University’s strategic goals, between the University and external groups nationally.  </t>
  </si>
  <si>
    <t>Leadership in the engagement of external stakeholders, including for the purposes of innovation, which benefits the University and national communities.</t>
  </si>
  <si>
    <t>Academic Leadership &amp; Service Level E</t>
  </si>
  <si>
    <t>Will provide strategic leadership and a sustained high quality contribution on the academic unit and/or University in academic leadership / service and consistent with the University’s Strategic Plan.</t>
  </si>
  <si>
    <t>Leadership of engagement activities with external stakeholders which inform curriculum development, if relevant to the requirements of the role(s).</t>
  </si>
  <si>
    <t>Demonstrated leadership of collaborative work and relationships, which facilitate the achievement of the University’s strategic goals, between the University and external groups, nationally and internationally.</t>
  </si>
  <si>
    <t>Leadership of engagement activities with external stakeholders, including for the purposes of innovation, commercialisation and/or entrepreneurial ventures, which benefits the University and communities nationally and internationally.</t>
  </si>
  <si>
    <r>
      <t xml:space="preserve">All Staff
</t>
    </r>
    <r>
      <rPr>
        <sz val="11"/>
        <color theme="1"/>
        <rFont val="Calibri"/>
        <family val="2"/>
        <scheme val="minor"/>
      </rPr>
      <t>Level 1 Expectations</t>
    </r>
    <r>
      <rPr>
        <b/>
        <sz val="11"/>
        <color theme="1"/>
        <rFont val="Calibri"/>
        <family val="2"/>
        <scheme val="minor"/>
      </rPr>
      <t>:</t>
    </r>
  </si>
  <si>
    <t>Live ACU’s Mission, Vision and Values</t>
  </si>
  <si>
    <t>Be reflective and connect the purpose and practice of your work to the work of ACU. Link everything you do to ACU’s Mission, Vision and Values.</t>
  </si>
  <si>
    <t>Understand the organisational direction, and ACU’s Mission, Vision and Values, and translate this effectively into outcomes and work for the team.</t>
  </si>
  <si>
    <t>Show courage, compassion, empathy and graciousness in all stakeholder dealings and communications, both internally and externally.</t>
  </si>
  <si>
    <t>CDF04</t>
  </si>
  <si>
    <t>Role-model commitment to ACU’s Vision;
keep ACU’s Mission, Vision and Values centre of mind when making strategic decisions and engaging others.</t>
  </si>
  <si>
    <t>Apply Commercial Acumen</t>
  </si>
  <si>
    <t>Take action and complete tasks in compliance with your delegation of authority. Understand the context in which you carry out your day-to-day work and the contribution you make to the broader university.</t>
  </si>
  <si>
    <t>Analyse and interpret financial and industry information and use this information to make planning decisions.</t>
  </si>
  <si>
    <t>CDF13</t>
  </si>
  <si>
    <t>Formulate mid-term and long-term strategies that improve the commercial sustainability of every organisational area. Make effective business decisions that are evidence-based and informed by industry and financial reality.</t>
  </si>
  <si>
    <t>CDF14</t>
  </si>
  <si>
    <t>Address factors and risk that affect longterm sustainability and create new and diversified commercial opportunities for ACU by considering the commercial context.</t>
  </si>
  <si>
    <t>Adapt to and Lead Change</t>
  </si>
  <si>
    <t>Understand that ACU needs to make changes, and maintain effectiveness when experiencing change.</t>
  </si>
  <si>
    <t>Adapt working practices for self and team in times of change for easy adoption and acceptance.</t>
  </si>
  <si>
    <t>CDF23</t>
  </si>
  <si>
    <t>Motivate others to accept Universitywide changes that are being initiated and establish plans to ensure change management initiatives are successful and achieve the desired outcomes.</t>
  </si>
  <si>
    <t>CDF24</t>
  </si>
  <si>
    <t>Champion change initiatives and new ideas. Encourage others to take appropriate risks and support them when they do.</t>
  </si>
  <si>
    <t>Deliver Stakeholder Centric Service</t>
  </si>
  <si>
    <t>Carry out personal actions and tasks with a stakeholder focus and community outcomes in mind.</t>
  </si>
  <si>
    <t>Plan and direct team activities on a daily basis with stakeholder impact in mind, community focus at the core and achievement of strategic objectives as the outcome.</t>
  </si>
  <si>
    <t>CDF33</t>
  </si>
  <si>
    <t>Create and disseminate mid-term and long-term University initiatives with clearly outlined impacts to stakeholders; promote stakeholder focus within own organisational area and establish mechanisms that ensure stakeholder feedback is gathered and used.</t>
  </si>
  <si>
    <t>CDF34</t>
  </si>
  <si>
    <t>Champion and create a culture of stakeholder focus and engagement that influences the strategic planning and direction of ACU.</t>
  </si>
  <si>
    <t>Collaborate Effectively</t>
  </si>
  <si>
    <t>Cooperate and collaborate with others to achieve individual and team goals.</t>
  </si>
  <si>
    <t>Work with others to build the conditions for team effectiveness.</t>
  </si>
  <si>
    <t>CDF43</t>
  </si>
  <si>
    <t>Creatively build linkages to coordinate effort and action in pursuit of efficiencies and economies of scale between organisational areas within ACU.</t>
  </si>
  <si>
    <t>CDF44</t>
  </si>
  <si>
    <t>Break down ‘silo’ thinking across ACU by nationally and internationally leading and shaping whole-of-organisation thinking and working.</t>
  </si>
  <si>
    <t>Communicate with Impact</t>
  </si>
  <si>
    <t>Communicate clearly based on facts and logic; listen and respond appropriately to others.</t>
  </si>
  <si>
    <t>Tailor communication approach to the audience or situation; win support from others to create a positive impact and successful outcomes.</t>
  </si>
  <si>
    <t>CDF53</t>
  </si>
  <si>
    <t>Influence others, including high-level stakeholders, using appropriate communication strategies to further the organisational area needs while achieving win-win outcomes.</t>
  </si>
  <si>
    <t>CDF54</t>
  </si>
  <si>
    <t>Use complex influencing strategies to win concessions without damaging relationships and achieve outstanding results in support of ACU’s goals.</t>
  </si>
  <si>
    <t>Coach and Develop</t>
  </si>
  <si>
    <t>Take responsibility for one’s own personal growth and skill development and actively seek out opportunities for learning and self-improvement.</t>
  </si>
  <si>
    <t>Actively coach direct reports and others within the organisation and conduct regular career development discussions.</t>
  </si>
  <si>
    <t>CDF63</t>
  </si>
  <si>
    <t>Create an environment within the organisational area that promotes development and learning.</t>
  </si>
  <si>
    <t>CDF64</t>
  </si>
  <si>
    <t>Champion a learning culture of continuous self- development that is safe and encouraging for all.</t>
  </si>
  <si>
    <t>Be Responsible and Accountable for Achieving Excellence</t>
  </si>
  <si>
    <t>Be Mission-aligned and responsible for delivering results through self examination, perseverance, adhering to regulatory obligations and applying policies and procedures that inform the legal and risk responsibilities of one’s role.</t>
  </si>
  <si>
    <t>Understand the purpose of ACU governance policies and procedures and be confident to take ownership of issues to manage risk actively in the best interests of ACU; act to make incremental improvements.</t>
  </si>
  <si>
    <t>CDF73</t>
  </si>
  <si>
    <t>Set and work towards stretch goals. Understand and apply the language and terminology of legal risk and authority to skillfully manage issues through to resolution on behalf of ACU.</t>
  </si>
  <si>
    <t>CDF74</t>
  </si>
  <si>
    <t>Encourage excellence and mitigate risks by creating a culture of accountability and ownership throughout ACU.</t>
  </si>
  <si>
    <t>Know ACU Work Processes and Systems</t>
  </si>
  <si>
    <t>Confidently use ACU’s processes and systems to efficiently carry out day-to-day work.</t>
  </si>
  <si>
    <t>Manage and organise processes and systems to maximise work efficiencies and work effectiveness.</t>
  </si>
  <si>
    <t>CDF83</t>
  </si>
  <si>
    <t>Apply whole-of-systems thinking to identify the ways in which ACU’s processes and technology can be leveraged across your organisational area.</t>
  </si>
  <si>
    <t>CDF84</t>
  </si>
  <si>
    <t>Leverage cutting-edge industry technologies and systems to improve the efficiency and effectiveness of ACU.</t>
  </si>
  <si>
    <t>Make Informed Decisions</t>
  </si>
  <si>
    <t>Identify and utilise key data and information available within ACU to make informed decisions.</t>
  </si>
  <si>
    <t>Make timely and evidence-based decisions and challenge the decisions of staff to ensure they undertake the same.</t>
  </si>
  <si>
    <t>CDF93</t>
  </si>
  <si>
    <t>Work through the formal and informal decision-making structures in ACU to effectively interpret complex information and make decisions that have a clear business rationale.</t>
  </si>
  <si>
    <t>CDF94</t>
  </si>
  <si>
    <t>Engage in high-level analysis and draw on industry research from a broad range of complex information to formulate University-wide decisions and approaches.</t>
  </si>
  <si>
    <t>CDF Competencies</t>
  </si>
  <si>
    <t>Academic Performance Standard</t>
  </si>
  <si>
    <t>Subject to the norms of the discipline:
higher degree; or
honours degree or substantial progress towards a higher degree; or
evidence of a research component as part of a higher degree, or
evidence which shows equivalence with appropriate qualifications.</t>
  </si>
  <si>
    <t>CDF Level</t>
  </si>
  <si>
    <t>CDF Level 1</t>
  </si>
  <si>
    <t>CDF Level 2</t>
  </si>
  <si>
    <t>CDF Level 3</t>
  </si>
  <si>
    <t>CDF Level 4</t>
  </si>
  <si>
    <t>Plan and direct team activities on a daily basis with stakeholder impact in mind, community focus at the core and achievement of strategic objectives as
the outcome.</t>
  </si>
  <si>
    <t>Create and disseminate mid-term and
long-term University initiatives with
clearly outlined impacts to stakeholders;
promote stakeholder focus within
own organisational area and establish
mechanisms that ensure stakeholder feedback is gathered and used.</t>
  </si>
  <si>
    <t>Be Mission-aligned and responsible for delivering results through selfexamination, perseverance, adhering to regulatory obligations and applying policies and procedures that inform the legal and risk responsibilities of one’s role.</t>
  </si>
  <si>
    <t>Understand the purpose of ACU governance policies and procedures and be confident to take ownership of issues to actively manage risk in the best interests of ACU; act to make incremental improvements.</t>
  </si>
  <si>
    <t>● Be personally committed to and actively work to continuously improve yourself.
● Seek out opportunities for personal growth and development.
● Understand that different situations and levels may call for different skills and approaches.
● Work to deploy strengths and compensate for weaknesses and limitations.</t>
  </si>
  <si>
    <t>CDF Expectations and Behaviours by 4 Levels</t>
  </si>
  <si>
    <t>CDF Ref</t>
  </si>
  <si>
    <t>Live ACU’s Mission, Vision and Values - Expectations</t>
  </si>
  <si>
    <t>Live ACU’s Mission, Vision and Values - Behaviours</t>
  </si>
  <si>
    <t>● Deal with others in an open, honest and respectful manner that fosters trust.</t>
  </si>
  <si>
    <t>● Represent ACU’s highest standards through respectful and ethical expression of the University’s Mission and the shaping of a hope-filled future.</t>
  </si>
  <si>
    <t>● Take pride in being trustworthy.</t>
  </si>
  <si>
    <t>● Understand, articulate and give expression to ACU’s Mission, Vision and Values to others.</t>
  </si>
  <si>
    <t>● Confidently represent and give proper expression to ACU’s Mission, Vision and Values.</t>
  </si>
  <si>
    <t>● Convey compassion and honesty in difficult situations, displaying balance and judgment.</t>
  </si>
  <si>
    <t>● Create for all team members an understanding of the links between ACU’s Mission, Vision and Values and the work of the team. Provide ongoing advice and feedback and make it a topic of conversation at team meetings.</t>
  </si>
  <si>
    <t>● Encourage understanding of and commitment to ACU’s Mission, Vision and Values in others. Recognise and reward individual and team behaviour aligned to the Mission, Vision and Values.</t>
  </si>
  <si>
    <t>● Be honest with others even when there is personal cost or risk.</t>
  </si>
  <si>
    <t>● Challenge others to meet ACU’s standards of behaviour and call out inappropriate activity.</t>
  </si>
  <si>
    <t>● Constantly model behaviour aligned to ACU’s Mission, Vision and Values.</t>
  </si>
  <si>
    <t>● Continually help others understand and relate to ACU’s Mission, Vision and Values.</t>
  </si>
  <si>
    <t>● Consider strategic choices in a University-wide minded way and place the University, its priorities and stakeholders before personal goals.</t>
  </si>
  <si>
    <t>● Launch and support teaching and research efforts that contribute to the Mission of ACU’s organisational identity.</t>
  </si>
  <si>
    <t>● Openly and comfortably speak on ACU’s identity, Mission, Vision and Values internally and externally, and be able to articulate stakeholders’ roles and responsibilities in fostering these within ACU.</t>
  </si>
  <si>
    <t>● Take a holistic approach to leading others that respects hearts, minds, hands and spirit.</t>
  </si>
  <si>
    <t>Apply Commercial Acumen - Expectations</t>
  </si>
  <si>
    <t>Apply Commercial Acumen - Behaviours</t>
  </si>
  <si>
    <t>● Be aware of the commercial aspects of ACU including stakeholders, markets, services and products that contribute to the financial viability of ACU.</t>
  </si>
  <si>
    <t>● Establish methods for staying in tune with industry trends.</t>
  </si>
  <si>
    <t>● Show understanding of how resources (time, materials, staffing, etc) link to commercial outcomes. Work to achieve budget or control costs.</t>
  </si>
  <si>
    <t>● Understand the wider business context in which ACU operates by keeping up-to-date with new developments in the higher education sector, particularly changing Federal Government policy and funding arrangements.</t>
  </si>
  <si>
    <t>● Actively develop a wide range of higher education sector contacts to regularly conduct benchmarking activities and identify continuous improvement opportunities for ACU.</t>
  </si>
  <si>
    <t>● Be willing to think beyond your own role by integrating knowledge across different areas of the business and adopt broader thinking about how your work contributes to the core business of ACU.</t>
  </si>
  <si>
    <t>● Know the bigger picture in which you operate by understanding the history, Mission, identity, Values, organisational structure and campuses of ACU.</t>
  </si>
  <si>
    <t>● Understand the commercial challenges and opportunities of ACU and proactively investigate and develop options that improve performance by doing things that may be unique, leading-edge or new to ACU.</t>
  </si>
  <si>
    <t>● Be able to perceive where ACU needs to go (strategic direction) and then work backwards to connect how what you do (job purpose) supports the bigger picture (strategy).</t>
  </si>
  <si>
    <t>● Consistently demonstrate strategic, integrated systems thinking and acting by perceiving and building linkages across work areas at the national level.</t>
  </si>
  <si>
    <t>● Identify ways to use resources flexibly and innovatively to maximise benefit to ACU.</t>
  </si>
  <si>
    <t>● Use knowledge of higher education markets to suggest new services and/or products that generate new revenue or commercial opportunities for ACU.</t>
  </si>
  <si>
    <t>● Anticipate national and international trends (social, political, technological, environmental and regulatory) that will potentially impact on ACU and, when required, modify or create new strategic directions in response to market trends.</t>
  </si>
  <si>
    <t>● Create opportunities to innovate by identifying and acting on improvements that benefit the University through cross-unit collaboration or external partnerships.</t>
  </si>
  <si>
    <t>● Generate new commercial initiatives based on a business case and evidence, while applying risk and return criteria.</t>
  </si>
  <si>
    <t>● Understand ACU’s current and potential future strategic opportunities and consider cross-functional and multiple perspectives when assessing options and solutions for the long-term financial viability of ACU.</t>
  </si>
  <si>
    <t>Adapt to and Lead Change - Expectations</t>
  </si>
  <si>
    <t>Adapt to and Lead Change - Behaviours</t>
  </si>
  <si>
    <t>● Be resilient and flexible in approach to work.</t>
  </si>
  <si>
    <t>● Listen to the changes proposed, provide feedback and contribute to new solutions.</t>
  </si>
  <si>
    <t>● Think creatively when implementing change initiatives in the context of your work.</t>
  </si>
  <si>
    <t>● Think positively and remain open-minded even when faced with obstacles.</t>
  </si>
  <si>
    <t>● Cascade the impact of change initiatives into working practices and processes for the staff in a work unit/directorate/faculty or location.</t>
  </si>
  <si>
    <t>● Communicate with clarity in order to reduce ambiguity and to create clear direction in times of change.</t>
  </si>
  <si>
    <t>● Proactively consider the impact of change on people and their personal circumstances and ensure this is addressed in your actions and communications.</t>
  </si>
  <si>
    <t>● Use a range of techniques including group brainstorming to generate creative solutions to the change challenges.</t>
  </si>
  <si>
    <t>● Anticipate and take actions to address the emotional impact of change.</t>
  </si>
  <si>
    <t>● Be enthusiastic and energetic about potential changes. Clearly present the business case for change.</t>
  </si>
  <si>
    <t>● Challenge the status quo; do not be constrained by routine and the way things have always been done.</t>
  </si>
  <si>
    <t>● Encourage others to be flexible and understand the impact and benefits of change.</t>
  </si>
  <si>
    <t>● Champion and facilitate the development of highly innovative ideas.</t>
  </si>
  <si>
    <t>● Create a sense of urgency for change when appropriate.</t>
  </si>
  <si>
    <t>● Establish structures and work environments that are flexible and adaptable to move with changing business and environmental demands.</t>
  </si>
  <si>
    <t>● Inspire others to embrace change with enthusiasm, energy and purpose. Recognise and reinforce the behaviours of those who embrace the change.</t>
  </si>
  <si>
    <t>Deliver Stakeholder Centric Service - Expectations</t>
  </si>
  <si>
    <t>Deliver Stakeholder Centric Service - Behaviours</t>
  </si>
  <si>
    <t>● Do what is appropriate to ensure stakeholder expectations are met.</t>
  </si>
  <si>
    <t>● Follow up to evaluate stakeholder satisfaction.</t>
  </si>
  <si>
    <t>● Prioritise stakeholder needs.</t>
  </si>
  <si>
    <t>● Respond to requests for service in a timely and thorough manner.</t>
  </si>
  <si>
    <t>● Bring appropriate people together as a team to address service initiatives and challenges in an efficient and effective manner.</t>
  </si>
  <si>
    <t>● Demonstrate service excellence in day-to-day work.</t>
  </si>
  <si>
    <t>● Promote service excellence behaviour and reward staff who exhibit this behaviour.</t>
  </si>
  <si>
    <t>● Take measured and judicious risks to serve the interests of stakeholders.</t>
  </si>
  <si>
    <t>● Actively seek out firsthand service feedback, even in difficult situations, and use it to make improvements in products and services.</t>
  </si>
  <si>
    <t>● Create programs to help the organisation serve stakeholders more effectively.</t>
  </si>
  <si>
    <t>● Establish and maintain relationships with stakeholders and foster trust and respect.</t>
  </si>
  <si>
    <t>● Make service excellence part of the culture for those with whom we work.</t>
  </si>
  <si>
    <t>● Engage actively with the community and be known as a role model for service excellence external to ACU.</t>
  </si>
  <si>
    <t>● Establish strategic goals and objectives for others to follow that engender service excellence.</t>
  </si>
  <si>
    <t>● Motivate multiple levels of resources to strive for excellence in service delivery and focus.</t>
  </si>
  <si>
    <t>● Seek community, industry and best practice inputs to build innovations that will evolve ACU to meet future service demands.</t>
  </si>
  <si>
    <t>Collaborate Effectively - Expectations</t>
  </si>
  <si>
    <t>Collaborate Effectively - Behaviours</t>
  </si>
  <si>
    <t>● Be a team player; share information and see the benefits of working as a team.</t>
  </si>
  <si>
    <t>● Be visible and accessible to colleagues; communicate openly and widely to share information and knowledge.</t>
  </si>
  <si>
    <t>● Demonstrate high levels of personal engagement and inclusiveness amongst peers.</t>
  </si>
  <si>
    <t>● Keep others informed and up-to-date about what is happening.</t>
  </si>
  <si>
    <t>● Ask others for their views and opinions when making decisions and plans.</t>
  </si>
  <si>
    <t>● Create strong morale and spirit amongst own team by working to remove barriers to collaboration.</t>
  </si>
  <si>
    <t>● Define success in terms of the whole team and support stages of team growth and maturity.</t>
  </si>
  <si>
    <t>● Recognise and reward the contribution of others.</t>
  </si>
  <si>
    <t>● Balance leadership of own faculty/division with the wider University agenda to achieve successful outcomes.</t>
  </si>
  <si>
    <t>● Forge connections and maintain effective relationships across the University.</t>
  </si>
  <si>
    <t>● Sponsor and enable collaboration and cross-functional teams to achieve organisational area priorities.</t>
  </si>
  <si>
    <t>● Support and foster University-wide initiatives.</t>
  </si>
  <si>
    <t>● Build an environment of collaboration across the University by promoting shared goals and clearly and consistently communicating the key priorities and how they link to ACU’s goals.</t>
  </si>
  <si>
    <t>● Model team behaviour at the Senior and Executive level; engage with colleagues as equals and look for win-win solutions.</t>
  </si>
  <si>
    <t>● Share resources and expertise to achieve overall ACU objectives and encourage others to do the same.</t>
  </si>
  <si>
    <t>● Work collaboratively, and constructively engage in informed discussion and debate with internal and external experts in the pursuit of excellence.</t>
  </si>
  <si>
    <t>Communicate with Impact - Expectations</t>
  </si>
  <si>
    <t>Communicate with Impact - Behaviours</t>
  </si>
  <si>
    <t>● Convey facts, concepts and technical information clearly and concisely, using terms that most people can understand.</t>
  </si>
  <si>
    <t>● Demonstrate respect for others and how they are feeling.</t>
  </si>
  <si>
    <t>● Pay attention and listen to others, taking time to build rapport.</t>
  </si>
  <si>
    <t>● Provide accurate and timely information in the right amounts to others to support their work.</t>
  </si>
  <si>
    <t>● Have awareness of and relate to people from diverse backgrounds.</t>
  </si>
  <si>
    <t>● Listen to and be sensitive towards others’ motives, concerns, interests and views; adapt communication style, language and context accordingly.</t>
  </si>
  <si>
    <t>● Provide the information that people need to do their jobs and feel good about being a member of the team / organisational area.</t>
  </si>
  <si>
    <t>● Seek to understand the perspectives of others.</t>
  </si>
  <si>
    <t>● Be aware of and responsive to the emotional states and responses of others.</t>
  </si>
  <si>
    <t>● Respond appropriately to feedback in real-time; be able to “think on your feet” when seeking to influence others.</t>
  </si>
  <si>
    <t>● Take into account people’s different styles and personalities, and their unspoken thoughts and feelings.</t>
  </si>
  <si>
    <t>● Utilise various means and methods of communication to ensure messages effectively reach intended parties across the University.</t>
  </si>
  <si>
    <t>● Communicate transparently and with positive impact the information, change initiatives and critical content in a manner consistent with ACU’s messaging.</t>
  </si>
  <si>
    <t>● Negotiate skilfully in tough situations with both internal and external groups without damaging long-term relationships and in achievement of win-win outcomes.</t>
  </si>
  <si>
    <t>● Understand others who are different from oneself, recognising excellence when it looks different from what one expected.</t>
  </si>
  <si>
    <t>● Use an in-depth understanding of the interactions within a group to move towards a specific outcome.</t>
  </si>
  <si>
    <t>Coach and Develop - Expectations</t>
  </si>
  <si>
    <t>Coach and Develop - Behaviours</t>
  </si>
  <si>
    <t>● Be personally committed to and actively work to continuously improve yourself.</t>
  </si>
  <si>
    <t>● Seek out opportunities for personal growth and development.</t>
  </si>
  <si>
    <t>● Understand that different situations and levels may call for different skills and approaches.</t>
  </si>
  <si>
    <t>● Work to deploy strengths and compensate for weaknesses and limitations.</t>
  </si>
  <si>
    <t>● Assist in unblocking barriers to development.</t>
  </si>
  <si>
    <t>● Celebrate success, openly recognise individual and team achievement and give credit where credit is due.</t>
  </si>
  <si>
    <t>● Delegate tasks and decisions without deferring responsibility.</t>
  </si>
  <si>
    <t>● Have regular development conversations and set clear performance and development goals.</t>
  </si>
  <si>
    <t>● Actively orchestrate learning opportunities for staff by establishing processes that promote learning from each other, both within and across departments.</t>
  </si>
  <si>
    <t>● Empower the team by giving real ownership for delegated activities.</t>
  </si>
  <si>
    <t>● Model your own commitment to development by sharing your development objectives with peers and teams.</t>
  </si>
  <si>
    <t>● Undertake functional succession planning. Look for candidates to promote internally.</t>
  </si>
  <si>
    <t>● Communicate and promote the Capability Development Framework across the organisation to encourage adoption and usage by all.</t>
  </si>
  <si>
    <t>● Learn from the best and adapt personal views and styles when more informed options arise.</t>
  </si>
  <si>
    <t>● Promote active experimentation. Encourage people to try new things and to learn from mistakes.</t>
  </si>
  <si>
    <t>● Spend time coaching others external to the organisation and role-model this behaviour within ACU.</t>
  </si>
  <si>
    <t>Be Responsible and Accountable for Achieving Excellence - Expectations</t>
  </si>
  <si>
    <t>Be Responsible and Accountable for Achieving Excellence - Behaviours</t>
  </si>
  <si>
    <t>● Be accountable to identify and connect legal and risk responsibilities back to your role and know where to find the relevant policies and procedures, particularly the ACU Code of Conduct.</t>
  </si>
  <si>
    <t>● Fulfil all commitments made to peers, co-workers, supervisors and customers; take personal responsibility and accountability of your work and seeing efforts through to completion. Be honest about mistakes.</t>
  </si>
  <si>
    <t>● Maintain the practice of self-reflection and renewal; examining and nourishing self upon the core values of the Mission, Vision and Values of ACU.</t>
  </si>
  <si>
    <t>● Persist with assigned roles and tasks until completion, while seeking support when required.</t>
  </si>
  <si>
    <t>● Act in the interests of ACU by knowing the limits of your own legal and risk knowledge and by knowing when to escalate issues to your manager or subject matter experts for high-level decision-making.</t>
  </si>
  <si>
    <t>● Always look for new and better ways to do things.</t>
  </si>
  <si>
    <t>● Be confident to take ownership of issues that have potential legal and/or risk implications and know who to go to for information and support to work the issue through.</t>
  </si>
  <si>
    <t>● Take action to improve performance without being directed to do so.</t>
  </si>
  <si>
    <t>● Be bold in expressing your opinions and be able to stand alone to champion an idea or business case.</t>
  </si>
  <si>
    <t>● Defy inertia and conventional wisdom to make change happen.</t>
  </si>
  <si>
    <t>● Set stretch goals/targets (challenging but achievable) with relevant metrics for self and others; work hard to meet them.</t>
  </si>
  <si>
    <t>● Understand and apply the language and terminology of governance to confidently and appropriately identify, label and manage issues and consequences at the local level to see an issue through to resolution.</t>
  </si>
  <si>
    <t>● Commit resources and/or time in the face of uncertainty to achieve significant quantified benefit for the University.</t>
  </si>
  <si>
    <t>● Encourage a culture that recognises and rewards people who base their thinking and actions in support of the broader needs of ACU.</t>
  </si>
  <si>
    <t>● Evolve the culture from siloed to University-wide thinking by championing and communicating a shared sense of direction and purpose, clarifying organisational goals and priorities and inspiring others to achieve them in the best interests of ACU.</t>
  </si>
  <si>
    <t>● Use inspiration as a key driver to unlocking the potential in staff and motivate them to achieve personal excellence.</t>
  </si>
  <si>
    <t>Know ACU Work Processes and Systems - Expectations</t>
  </si>
  <si>
    <t>Know ACU Work Processes and Systems - Behaviours</t>
  </si>
  <si>
    <t>● Accept responsibility for own performance to deliver work activities on time and to the required standard in agreement with your nominated supervisor.</t>
  </si>
  <si>
    <t>● Demonstrate use of core office applications and other technologies in use in your field of work; ensure the accuracy of data entry and output in support of accurate and timely reporting.</t>
  </si>
  <si>
    <t>● Understand the steps in work flow to achieve outcomes that appropriately utilise available systems and procedures.</t>
  </si>
  <si>
    <t>● Use computer, telecommunications and audio-visual equipment or other technologies used by the organisation in relation to your work.</t>
  </si>
  <si>
    <t>● Contribute to the planning for projects and, as required, communicate the project strategy and its expected benefit to others.</t>
  </si>
  <si>
    <t>● Demonstrate a sound understanding of systems, processes and technology relevant to your job and identify and select the most appropriate tools for assigned work, including ACU records, information and knowledge management functions and systems.</t>
  </si>
  <si>
    <t>● Identify ways to improve systems that are used by the work unit and support the implementation of business improvement initiatives and the introduction and roll-out of new technologies.</t>
  </si>
  <si>
    <t>● Manage own and team workload by planning and prioritising work activity and use time management methods to meet deadlines and achieve agreed goals.</t>
  </si>
  <si>
    <t>● Implement and manage project objectives and deliverables, control and monitor project resources and activities, and report on outcomes in accordance with the ACU Project Management Model.</t>
  </si>
  <si>
    <t>● Lead your organisational area to achieve efficient and effective outcomes using the systems, tools and governance structure of the University.</t>
  </si>
  <si>
    <t>● Manage workload for others by planning team/unit operational activity, setting priorities, providing timely support and considering the impact of work across other areas.</t>
  </si>
  <si>
    <t>● Proactively seek advice from appropriate technical experts to leverage information, communication and other technologies to improve business outcomes.</t>
  </si>
  <si>
    <t>● Accept responsibility for delivering ACU priorities and goals by continuously reviewing and improving ACU operational systems and processes.</t>
  </si>
  <si>
    <t>● Ensure that University-wide projects are integrated and consistent with other related projects and effectively manage project risks by putting appropriate strategies in place to respond to variance.</t>
  </si>
  <si>
    <t>● Implement University-wide operating methodologies (i.e. policy management, project management, risk management and change management) to foster a coordinated and standardised approach to work activity across ACU.</t>
  </si>
  <si>
    <t>● Research, critically assess the business case for, and advise on the application of new/emerging technologies for better business results and to future-proof the organisation.</t>
  </si>
  <si>
    <t>Make Informed Decisions - Expectations</t>
  </si>
  <si>
    <t>Make Informed Decisions - Behaviours</t>
  </si>
  <si>
    <t>● Be bold and express your opinion that is based on fact in order to aid team decisions and discussions.</t>
  </si>
  <si>
    <t>● Demonstrate a sound understanding of ACU business functions, terminology and processes.</t>
  </si>
  <si>
    <t>● Employ a methodical and logical approach when analysing information to make informed conclusions and decisions that are based on fact.</t>
  </si>
  <si>
    <t>● Have knowledge and awareness of relevant University information sources to aid research and analysis.</t>
  </si>
  <si>
    <t>● Approach decisions from a high-level, systems perspective to identify broader contextual issues, constraints and objectives that may affect business outcomes.</t>
  </si>
  <si>
    <t>● Interpret data to make causal links and consider consequences of actions before making evidence-based decisions.</t>
  </si>
  <si>
    <t>● Look beyond the obvious and recognise patterns and trends to draw out key information from complex data.</t>
  </si>
  <si>
    <t>● Seek team input into decision-making where appropriate and coach for improved evidence-based decision-making in direct reports.</t>
  </si>
  <si>
    <t>● Anticipate and think ahead by considering the multiple causal links and next steps in a complex situation before making a decision on the way forward.</t>
  </si>
  <si>
    <t>● Challenge others to make tough choices and support them in achieving support and buy-in from others.</t>
  </si>
  <si>
    <t>● Interpret complex business information to provide expert advice that has been rigorously considered and supported by a clear rationale.</t>
  </si>
  <si>
    <t>● Understand the formal and informal decision makers and processes, and how decisions are made and influenced, at ACU.</t>
  </si>
  <si>
    <t>● Be politically sensitive, consider stakeholder views and use judgment when deciding how to proceed and, when required, demonstrate leadership by making tough or unpopular decisions.</t>
  </si>
  <si>
    <t>● Evaluate where things could go wrong, think through all the contingencies and then take a calculated risk to achieve long-term improvement.</t>
  </si>
  <si>
    <t>● Navigate complex and ambiguous environments in the absence of complete information and apply lateral thinking to develop innovative solutions that have a University-wide impact.</t>
  </si>
  <si>
    <t>● Understand different and competing views and synthesise stakeholder views to inform a balanced and considered approach.</t>
  </si>
  <si>
    <t>● Deal with others in an open, honest and respectful manner that fosters trust.
● Represent ACU’s highest standards through respectful and ethical expression of the University’s Mission and the shaping of a hope-filled future.
● Take pride in being trustworthy.
● Understand, articulate and give expression to ACU’s Mission, Vision and Values to others.</t>
  </si>
  <si>
    <t>● Confidently represent and give proper expression to ACU’s Mission, Vision and Values.
● Convey compassion and honesty in difficult situations, displaying balance and judgment.
● Create for all team members an understanding of the links between ACU’s Mission, Vision and Values and the work of the team. Provide ongoing advice and feedback and make it a topic of conversation at team meetings.
● Encourage understanding of and commitment to ACU’s Mission, Vision and Values in others. Recognise and reward individual and team behaviour aligned to the Mission, Vision and Values.</t>
  </si>
  <si>
    <t>● Be honest with others even when there is personal cost or risk.
● Challenge others to meet ACU’s standards of behaviour and call out inappropriate activity.
● Constantly model behaviour aligned to ACU’s Mission, Vision and Values.
● Continually help others understand and relate to ACU’s Mission, Vision and Values.</t>
  </si>
  <si>
    <t>● Consider strategic choices in a University-wide minded way and place the University, its priorities and stakeholders before personal goals.
● Launch and support teaching and research efforts that contribute to the Mission of ACU’s organisational identity.
● Openly and comfortably speak on ACU’s identity, Mission, Vision and Values internally and externally, and be able to articulate stakeholders’ roles and responsibilities in fostering these within ACU.
● Take a holistic approach to leading others that respects hearts, minds, hands and spirit.</t>
  </si>
  <si>
    <t>Lookup up behaviours</t>
  </si>
  <si>
    <t>● Be aware of the commercial aspects of ACU including stakeholders, markets, services and products that contribute to the financial viability of ACU.
● Establish methods for staying in tune with industry trends.
● Show understanding of how resources (time, materials, staffing, etc) link to commercial outcomes. Work to achieve budget or control costs.
● Understand the wider business context in which ACU operates by keeping up-to-date with new developments in the higher education sector, particularly changing Federal Government policy and funding arrangements.</t>
  </si>
  <si>
    <t>● Actively develop a wide range of higher education sector contacts to regularly conduct benchmarking activities and identify continuous improvement opportunities for ACU.
● Be willing to think beyond your own role by integrating knowledge across different areas of the business and adopt broader thinking about how your work contributes to the core business of ACU.
● Know the bigger picture in which you operate by understanding the history, Mission, identity, Values, organisational structure and campuses of ACU.
● Understand the commercial challenges and opportunities of ACU and proactively investigate and develop options that improve performance by doing things that may be unique, leading-edge or new to ACU.</t>
  </si>
  <si>
    <t>● Be able to perceive where ACU needs to go (strategic direction) and then work backwards to connect how what you do (job purpose) supports the bigger picture (strategy).
● Consistently demonstrate strategic, integrated systems thinking and acting by perceiving and building linkages across work areas at the national level.
● Identify ways to use resources flexibly and innovatively to maximise benefit to ACU.
● Use knowledge of higher education markets to suggest new services and/or products that generate new revenue or commercial opportunities for ACU.</t>
  </si>
  <si>
    <t xml:space="preserve">● Anticipate national and international trends (social, political, technological, environmental and regulatory) that will potentially impact on ACU and, when required, modify or create new strategic directions in response to market trends.
● Create opportunities to innovate by identifying and acting on improvements that benefit the University through cross-unit collaboration or external partnerships.
● Generate new commercial initiatives based on a business case and evidence, while applying risk and return criteria.
● Understand ACU’s current and potential future strategic opportunities and consider cross-functional and multiple perspectives when assessing options and solutions for the long-term financial viability of ACU.
</t>
  </si>
  <si>
    <t>● Be resilient and flexible in approach to work.
● Listen to the changes proposed, provide feedback and contribute to new solutions.
● Think creatively when implementing change initiatives in the context of your work.
● Think positively and remain open-minded even when faced with obstacles.</t>
  </si>
  <si>
    <t>● Cascade the impact of change initiatives into working practices and processes for the staff in a work unit/directorate/faculty or location.
● Communicate with clarity in order to reduce ambiguity and to create clear direction in times of change.
● Proactively consider the impact of change on people and their personal circumstances and ensure this is addressed in your actions and communications.
● Use a range of techniques including group brainstorming to generate creative solutions to the change challenges.</t>
  </si>
  <si>
    <t>● Anticipate and take actions to address the emotional impact of change.
● Be enthusiastic and energetic about potential changes. Clearly present the business case for change.
● Challenge the status quo; do not be constrained by routine and the way things have always been done.
● Encourage others to be flexible and understand the impact and benefits of change.</t>
  </si>
  <si>
    <t>● Champion and facilitate the development of highly innovative ideas.
● Create a sense of urgency for change when appropriate.
● Establish structures and work environments that are flexible and adaptable to move with changing business and environmental demands.
● Inspire others to embrace change with enthusiasm, energy and purpose. Recognise and reinforce the behaviours of those who embrace the change.</t>
  </si>
  <si>
    <t>● Do what is appropriate to ensure stakeholder expectations are met.
● Follow up to evaluate stakeholder satisfaction.
● Prioritise stakeholder needs.
● Respond to requests for service in a timely and thorough manner</t>
  </si>
  <si>
    <t>● Bring appropriate people together as a team to address service initiatives and challenges in an efficient and effective manner.
● Demonstrate service excellence in day-to-day work.
● Promote service excellence behaviour and reward staff who exhibit this behaviour.
● Take measured and judicious risks to serve the interests of stakeholders.</t>
  </si>
  <si>
    <t>● Actively seek out firsthand service feedback, even in difficult situations, and use it to make improvements in products and services.
● Create programs to help the organisation serve stakeholders more effectively.
● Establish and maintain relationships with stakeholders and foster trust and respect.
● Make service excellence part of the culture for those with whom we work.</t>
  </si>
  <si>
    <t>● Engage actively with the community and be known as a role model for service excellence external to ACU.
● Establish strategic goals and objectives for others to follow that engender service excellence.
● Motivate multiple levels of resources to strive for excellence in service delivery and focus.
● Seek community, industry and best practice inputs to build innovations that will evolve ACU to meet future service demands.</t>
  </si>
  <si>
    <t>● Be a team player; share information and see the benefits of working as a team.
● Be visible and accessible to colleagues; communicate openly and widely to share information and knowledge.
● Demonstrate high levels of personal engagement and inclusiveness amongst peers.
● Keep others informed and up-to-date about what is happening.</t>
  </si>
  <si>
    <t>● Ask others for their views and opinions when making decisions and plans.
● Create strong morale and spirit amongst own team by working to remove barriers to collaboration.
● Define success in terms of the whole team and support stages of team growth and maturity.
● Recognise and reward the contribution of others.</t>
  </si>
  <si>
    <t>● Balance leadership of own faculty/division with the wider University agenda to achieve successful outcomes.
● Forge connections and maintain effective relationships across the University.
● Sponsor and enable collaboration and cross-functional teams to achieve organisational area priorities.
● Support and foster University-wide initiatives.</t>
  </si>
  <si>
    <t>● Build an environment of collaboration across the University by promoting shared goals and clearly and consistently communicating the key priorities and how they link to ACU’s goals.
● Model team behaviour at the Senior and Executive level; engage with colleagues as equals and look for win-win solutions.
● Share resources and expertise to achieve overall ACU objectives and encourage others to do the same.
● Work collaboratively, and constructively engage in informed discussion and debate with internal and external experts in the pursuit of excellence.</t>
  </si>
  <si>
    <t>● Convey facts, concepts and technical information clearly and concisely, using terms that most people can understand.
● Demonstrate respect for others and how they are feeling.
● Pay attention and listen to others, taking time to build rapport.
● Provide accurate and timely information in the right amounts to others to support their work.</t>
  </si>
  <si>
    <t>● Have awareness of and relate to people from diverse backgrounds.
● Listen to and be sensitive towards others’ motives, concerns, interests and views; adapt communication style, language and context accordingly.
● Provide the information that people need to do their jobs and feel good about being a member of the team / organisational area.
● Seek to understand the perspectives of others.</t>
  </si>
  <si>
    <t>● Be aware of and responsive to the emotional states and responses of others.
● Respond appropriately to feedback in real-time; be able to “think on your feet” when seeking to influence others.
● Take into account people’s different styles and personalities, and their unspoken thoughts and feelings.
● Utilise various means and methods of communication to ensure messages effectively reach intended parties across the University.</t>
  </si>
  <si>
    <t>● Communicate transparently and with positive impact the information, change initiatives and critical content in a manner consistent with ACU’s messaging.
● Negotiate skilfully in tough situations with both internal and external groups without damaging long-term relationships and in achievement of win-win outcomes.
● Understand others who are different from oneself, recognising excellence when it looks different from what one expected.
● Use an in-depth understanding of the interactions within a group to move towards a specific outcome.</t>
  </si>
  <si>
    <t>● Assist in unblocking barriers to development.
● Celebrate success, openly recognise individual and team achievement and give credit where credit is due.
● Delegate tasks and decisions without deferring responsibility.
● Have regular development conversations and set clear performance and development goals.</t>
  </si>
  <si>
    <t>● Actively orchestrate learning opportunities for staff by establishing processes that promote learning from each other, both within and across departments.
● Empower the team by giving real ownership for delegated activities.
● Model your own commitment to development by sharing your development objectives with peers and teams.
● Undertake functional succession planning. Look for candidates to promote internally.</t>
  </si>
  <si>
    <t>● Communicate and promote the Capability Development Framework across the organisation to encourage adoption and usage by all.
● Learn from the best and adapt personal views and styles when more informed options arise.
● Promote active experimentation. Encourage people to try new things and to learn from mistakes.
● Spend time coaching others external to the organisation and role-model this behaviour within ACU.</t>
  </si>
  <si>
    <t>● Be accountable to identify and connect legal and risk responsibilities back to your role and know where to find the relevant policies and procedures, particularly the ACU Code of Conduct.
● Fulfil all commitments made to peers, co-workers, supervisors and customers; take personal responsibility and accountability of your work and seeing efforts through to completion. Be honest about mistakes.
● Maintain the practice of self-reflection and renewal; examining and nourishing self upon the core values of the Mission, Vision and Values of ACU.
● Persist with assigned roles and tasks until completion, while seeking support when required.</t>
  </si>
  <si>
    <t>● Act in the interests of ACU by knowing the limits of your own legal and risk knowledge and by knowing when to escalate issues to your manager or subject matter experts for high-level decision-making.
● Always look for new and better ways to do things.
● Be confident to take ownership of issues that have potential legal and/or risk implications and know who to go to for information and support to work the issue through.
● Take action to improve performance without being directed to do so.</t>
  </si>
  <si>
    <t xml:space="preserve">● Be bold in expressing your opinions and be able to stand alone to champion an idea or business case.
● Defy inertia and conventional wisdom to make change happen.
● Set stretch goals/targets (challenging but achievable) with relevant metrics for self and others; work hard to meet them.
● Understand and apply the language and terminology of governance to confidently and appropriately identify, label and manage issues and consequences at the local level to see an issue through to resolution.
</t>
  </si>
  <si>
    <t>● Commit resources and/or time in the face of uncertainty to achieve significant quantified benefit for the University.
● Encourage a culture that recognises and rewards people who base their thinking and actions in support of the broader needs of ACU.
● Evolve the culture from siloed to University-wide thinking by championing and communicating a shared sense of direction and purpose, clarifying organisational goals and priorities and inspiring others to achieve them in the best interests of ACU.
● Use inspiration as a key driver to unlocking the potential in staff and motivate them to achieve personal excellence.</t>
  </si>
  <si>
    <t>● Accept responsibility for own performance to deliver work activities on time and to the required standard in agreement with your nominated supervisor.
● Demonstrate use of core office applications and other technologies in use in your field of work; ensure the accuracy of data entry and output in support of accurate and timely reporting.
● Understand the steps in work flow to achieve outcomes that appropriately utilise available systems and procedures.
● Use computer, telecommunications and audio-visual equipment or other technologies used by the organisation in relation to your work.</t>
  </si>
  <si>
    <t>● Contribute to the planning for projects and, as required, communicate the project strategy and its expected benefit to others.
● Demonstrate a sound understanding of systems, processes and technology relevant to your job and identify and select the most appropriate tools for assigned work, including ACU records, information and knowledge management functions and systems.
● Identify ways to improve systems that are used by the work unit and support the implementation of business improvement initiatives and the introduction and roll-out of new technologies.
● Manage own and team workload by planning and prioritising work activity and use time management methods to meet deadlines and achieve agreed goals.</t>
  </si>
  <si>
    <t>● Implement and manage project objectives and deliverables, control and monitor project resources and activities, and report on outcomes in accordance with the ACU Project Management Model.
● Lead your organisational area to achieve efficient and effective outcomes using the systems, tools and governance structure of the University.
● Manage workload for others by planning team/unit operational activity, setting priorities, providing timely support and considering the impact of work across other areas.
● Proactively seek advice from appropriate technical experts to leverage information, communication and other technologies to improve business outcomes.</t>
  </si>
  <si>
    <t>● Accept responsibility for delivering ACU priorities and goals by continuously reviewing and improving ACU operational systems and processes.
● Ensure that University-wide projects are integrated and consistent with other related projects and effectively manage project risks by putting appropriate strategies in place to respond to variance.
● Implement University-wide operating methodologies (i.e. policy management, project management, risk management and change management) to foster a coordinated and standardised approach to work activity across ACU.
● Research, critically assess the business case for, and advise on the application of new/emerging technologies for better business results and to future-proof the organisation.</t>
  </si>
  <si>
    <t>● Be bold and express your opinion that is based on fact in order to aid team decisions and discussions.
● Demonstrate a sound understanding of ACU business functions, terminology and processes.
● Employ a methodical and logical approach when analysing information to make informed conclusions and decisions that are based on fact.
● Have knowledge and awareness of relevant University information sources to aid research and analysis.</t>
  </si>
  <si>
    <t>● Approach decisions from a high-level, systems perspective to identify broader contextual issues, constraints and objectives that may affect business outcomes.
● Interpret data to make causal links and consider consequences of actions before making evidence-based decisions.
● Look beyond the obvious and recognise patterns and trends to draw out key information from complex data.
● Seek team input into decision-making where appropriate and coach for improved evidence-based decision-making in direct reports.</t>
  </si>
  <si>
    <t>● Anticipate and think ahead by considering the multiple causal links and next steps in a complex situation before making a decision on the way forward.
● Challenge others to make tough choices and support them in achieving support and buy-in from others.
● Interpret complex business information to provide expert advice that has been rigorously considered and supported by a clear rationale.
● Understand the formal and informal decision makers and processes, and how decisions are made and influenced, at ACU.</t>
  </si>
  <si>
    <t>● Be politically sensitive, consider stakeholder views and use judgment when deciding how to proceed and, when required, demonstrate leadership by making tough or unpopular decisions.
● Evaluate where things could go wrong, think through all the contingencies and then take a calculated risk to achieve long-term improvement.
● Navigate complex and ambiguous environments in the absence of complete information and apply lateral thinking to develop innovative solutions that have a University-wide impact.
● Understand different and competing views and synthesise stakeholder views to inform a balanced and considered approach.</t>
  </si>
  <si>
    <t>CDF Behaviours</t>
  </si>
  <si>
    <t>Teaching Focused</t>
  </si>
  <si>
    <t>A</t>
  </si>
  <si>
    <t>B</t>
  </si>
  <si>
    <t>C</t>
  </si>
  <si>
    <t>D</t>
  </si>
  <si>
    <t>E</t>
  </si>
  <si>
    <t>Academic Career Pathway</t>
  </si>
  <si>
    <t xml:space="preserve">Teaching &amp; Research </t>
  </si>
  <si>
    <t>Academic Leadership &amp; Service</t>
  </si>
  <si>
    <r>
      <t>Will be self-managed and make an independent contribution to the academic unit consistent with the University’s Strategic Plan</t>
    </r>
    <r>
      <rPr>
        <b/>
        <u/>
        <sz val="12"/>
        <color rgb="FFFF0C01"/>
        <rFont val="Calibri"/>
        <family val="2"/>
        <scheme val="minor"/>
      </rPr>
      <t>.</t>
    </r>
  </si>
  <si>
    <r>
      <t xml:space="preserve">Involvement in honours and/Graduate level teaching where appropriate qualifications are held </t>
    </r>
    <r>
      <rPr>
        <b/>
        <i/>
        <sz val="12"/>
        <color theme="1"/>
        <rFont val="Calibri"/>
        <family val="2"/>
        <scheme val="minor"/>
      </rPr>
      <t>(Note:  not expected to meet this performance standard if involved in HDR supervision).</t>
    </r>
  </si>
  <si>
    <r>
      <t>Will be self-managed and make an independent contribution to the academic unit in research and consistent with the University’s Strategic Plan</t>
    </r>
    <r>
      <rPr>
        <b/>
        <sz val="12"/>
        <rFont val="Calibri"/>
        <family val="2"/>
        <scheme val="minor"/>
      </rPr>
      <t>.</t>
    </r>
  </si>
  <si>
    <r>
      <t xml:space="preserve">Contribution to the effective supervision of honours, and/or masters and/or PhD by coursework students </t>
    </r>
    <r>
      <rPr>
        <b/>
        <i/>
        <sz val="12"/>
        <color theme="1"/>
        <rFont val="Calibri"/>
        <family val="2"/>
        <scheme val="minor"/>
      </rPr>
      <t>(Note:  not expected to meet this performance standard if involved in HDR supervision).</t>
    </r>
  </si>
  <si>
    <r>
      <t xml:space="preserve">Effective teaching and supervision of honours, and/or masters and/or PhD by coursework students </t>
    </r>
    <r>
      <rPr>
        <b/>
        <i/>
        <sz val="12"/>
        <color theme="1"/>
        <rFont val="Calibri"/>
        <family val="2"/>
        <scheme val="minor"/>
      </rPr>
      <t>(Note:  not expected to meet this performance standard if involved in HDR supervision).</t>
    </r>
  </si>
  <si>
    <r>
      <t xml:space="preserve">Innovation and knowledge sharing with colleagues and involvement in the teaching and supervision of honours, and/or masters and/or PhD by coursework students </t>
    </r>
    <r>
      <rPr>
        <b/>
        <i/>
        <sz val="12"/>
        <color theme="1"/>
        <rFont val="Calibri"/>
        <family val="2"/>
        <scheme val="minor"/>
      </rPr>
      <t>(Note:  not expected to meet this performance standard if involved in HDR supervision).</t>
    </r>
  </si>
  <si>
    <r>
      <t>Will be self-managed and make an independent contribution to the academic unit in academic leadership / service and consistent with the University’s Strategic Plan</t>
    </r>
    <r>
      <rPr>
        <b/>
        <sz val="12"/>
        <rFont val="Calibri"/>
        <family val="2"/>
        <scheme val="minor"/>
      </rPr>
      <t>.</t>
    </r>
  </si>
  <si>
    <t>Sustained effective contribution to and/or leadership of the development and implementation of policy and/or strategy that achieves high quality outcomes for the University and is recognised outside the University.</t>
  </si>
  <si>
    <t>Significant sustained contributions and/or leadership of the development and implementation of policy and strategy that achieve high quality outcomes for the University and may be recognised nationally.</t>
  </si>
  <si>
    <t>Leadership of the development and implementation of policy and strategy that achieves high quality outcomes for the University and may be recognised nationally and/or internationally.</t>
  </si>
  <si>
    <t>Level  (Click Your Level)</t>
  </si>
  <si>
    <t>Return to Index</t>
  </si>
  <si>
    <t>The APME Framework describes the performance expectations by academic level for each Academic Career Pathway (ACP) and provides comprehensive examples of evidence across all areas of academic activity.</t>
  </si>
  <si>
    <t xml:space="preserve">In addition, the CDF describes the essential competencies and behaviours that are needed by our staff to achieve excellence, success, and deliver our Mission. </t>
  </si>
  <si>
    <t>The alignment of the APME performance standards and the expectations and behaviours of the CDF, supports conversations between staff and supervisors in identifying academic development opportunities, both to strengthen capability in their current role and assist in understanding expectations for career development at ACU.</t>
  </si>
  <si>
    <t>Go to Index to Choose Your Career Pathway by Level</t>
  </si>
  <si>
    <t xml:space="preserve"> Information</t>
  </si>
  <si>
    <t xml:space="preserve"> Index</t>
  </si>
  <si>
    <r>
      <t xml:space="preserve">Leadership and/or mentoring of individuals or groups to develop effective practices in the supervision and teaching of honours, and/or masters and/or PhD by coursework students </t>
    </r>
    <r>
      <rPr>
        <b/>
        <i/>
        <sz val="12"/>
        <color theme="1"/>
        <rFont val="Calibri"/>
        <family val="2"/>
        <scheme val="minor"/>
      </rPr>
      <t>(Note:  not expected to meet this performance standard if involved in HDR supervision).</t>
    </r>
  </si>
  <si>
    <t>Go to Information Tab</t>
  </si>
  <si>
    <r>
      <t>The interrelatedness of these frameworks is explored within this resource. By selecting the relevant ACP and academic level, the relevant academic performance standards can be identified, along with the expectations and behaviours associated with the aligned CDF competencies. Click on '</t>
    </r>
    <r>
      <rPr>
        <b/>
        <sz val="12"/>
        <color theme="4" tint="-0.249977111117893"/>
        <rFont val="Calibri"/>
        <family val="2"/>
        <scheme val="minor"/>
      </rPr>
      <t>Go to Index...</t>
    </r>
    <r>
      <rPr>
        <b/>
        <sz val="12"/>
        <color theme="1"/>
        <rFont val="Calibri"/>
        <family val="2"/>
        <scheme val="minor"/>
      </rPr>
      <t xml:space="preserve">' link below to drill into the relevant career focus and academic level. Each tab has been configured to print to A3 landscape and is at a zoom level of 60% which can be modified by the user. Follow the APME criteria from the left side of the tab to the CDF expectations and behaviours on the right side of the sheet. </t>
    </r>
  </si>
  <si>
    <t>…</t>
  </si>
  <si>
    <t>Research Focused &amp; Research Only</t>
  </si>
  <si>
    <t>Academic roles within ACU are designed using the Minimum Standards for Academic Levels (MSALs) and with the Academic Performance Matrices and Evidence (APME) Framework and the ACU Capability Development Framework (CDF).</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</si>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</sst>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b/>
      <sz val="11"/>
      <color theme="1"/>
      <name val="Calibri"/>
      <family val="2"/>
      <scheme val="minor"/>
    </font>
    <font>
      <u/>
      <sz val="11"/>
      <color theme="10"/>
      <name val="Calibri"/>
      <family val="2"/>
      <scheme val="minor"/>
    </font>
    <font>
      <b/>
      <sz val="12"/>
      <color theme="1"/>
      <name val="Calibri"/>
      <family val="2"/>
      <scheme val="minor"/>
    </font>
    <font>
      <sz val="12"/>
      <color theme="1"/>
      <name val="Calibri"/>
      <family val="2"/>
      <scheme val="minor"/>
    </font>
    <font>
      <b/>
      <sz val="16"/>
      <color theme="0"/>
      <name val="Calibri"/>
      <family val="2"/>
      <scheme val="minor"/>
    </font>
    <font>
      <b/>
      <sz val="12"/>
      <name val="Calibri"/>
      <family val="2"/>
      <scheme val="minor"/>
    </font>
    <font>
      <b/>
      <sz val="14"/>
      <color theme="1"/>
      <name val="Calibri"/>
      <family val="2"/>
      <scheme val="minor"/>
    </font>
    <font>
      <sz val="14"/>
      <color theme="1"/>
      <name val="Calibri"/>
      <family val="2"/>
      <scheme val="minor"/>
    </font>
    <font>
      <b/>
      <sz val="11"/>
      <color rgb="FFFF0000"/>
      <name val="Calibri"/>
      <family val="2"/>
      <scheme val="minor"/>
    </font>
    <font>
      <b/>
      <sz val="36"/>
      <color rgb="FFF2120C"/>
      <name val="Calibri"/>
      <family val="2"/>
      <scheme val="minor"/>
    </font>
    <font>
      <sz val="12"/>
      <name val="Calibri"/>
      <family val="2"/>
      <scheme val="minor"/>
    </font>
    <font>
      <b/>
      <sz val="16"/>
      <color theme="1"/>
      <name val="Calibri"/>
      <family val="2"/>
      <scheme val="minor"/>
    </font>
    <font>
      <b/>
      <u/>
      <sz val="12"/>
      <color rgb="FFFF0C01"/>
      <name val="Calibri"/>
      <family val="2"/>
      <scheme val="minor"/>
    </font>
    <font>
      <b/>
      <i/>
      <sz val="12"/>
      <color theme="1"/>
      <name val="Calibri"/>
      <family val="2"/>
      <scheme val="minor"/>
    </font>
    <font>
      <b/>
      <sz val="16"/>
      <name val="Calibri"/>
      <family val="2"/>
      <scheme val="minor"/>
    </font>
    <font>
      <b/>
      <sz val="28"/>
      <color theme="1"/>
      <name val="Calibri"/>
      <family val="2"/>
      <scheme val="minor"/>
    </font>
    <font>
      <b/>
      <u/>
      <sz val="12"/>
      <color theme="10"/>
      <name val="Calibri"/>
      <family val="2"/>
      <scheme val="minor"/>
    </font>
    <font>
      <b/>
      <i/>
      <sz val="18"/>
      <color theme="0"/>
      <name val="Calibri"/>
      <family val="2"/>
      <scheme val="minor"/>
    </font>
    <font>
      <b/>
      <sz val="28"/>
      <color rgb="FFFF0000"/>
      <name val="Calibri"/>
      <family val="2"/>
      <scheme val="minor"/>
    </font>
    <font>
      <b/>
      <sz val="36"/>
      <color rgb="FFFF0000"/>
      <name val="Calibri"/>
      <family val="2"/>
      <scheme val="minor"/>
    </font>
    <font>
      <b/>
      <sz val="12"/>
      <color rgb="FF3D3935"/>
      <name val="Calibri"/>
      <family val="2"/>
      <scheme val="minor"/>
    </font>
    <font>
      <b/>
      <i/>
      <u/>
      <sz val="24"/>
      <color rgb="FF0070C0"/>
      <name val="Calibri"/>
      <family val="2"/>
      <scheme val="minor"/>
    </font>
    <font>
      <b/>
      <i/>
      <u/>
      <sz val="20"/>
      <color rgb="FF0070C0"/>
      <name val="Calibri"/>
      <family val="2"/>
      <scheme val="minor"/>
    </font>
    <font>
      <b/>
      <sz val="12"/>
      <color theme="4" tint="-0.249977111117893"/>
      <name val="Calibri"/>
      <family val="2"/>
      <scheme val="minor"/>
    </font>
  </fonts>
  <fills count="12">
    <fill>
      <patternFill patternType="none"/>
    </fill>
    <fill>
      <patternFill patternType="gray125"/>
    </fill>
    <fill>
      <patternFill patternType="solid">
        <fgColor theme="9" tint="0.59999389629810485"/>
        <bgColor indexed="64"/>
      </patternFill>
    </fill>
    <fill>
      <patternFill patternType="solid">
        <fgColor theme="2" tint="-0.249977111117893"/>
        <bgColor indexed="64"/>
      </patternFill>
    </fill>
    <fill>
      <patternFill patternType="solid">
        <fgColor theme="4" tint="0.39997558519241921"/>
        <bgColor indexed="64"/>
      </patternFill>
    </fill>
    <fill>
      <patternFill patternType="solid">
        <fgColor theme="0"/>
        <bgColor indexed="64"/>
      </patternFill>
    </fill>
    <fill>
      <patternFill patternType="solid">
        <fgColor rgb="FFF2120C"/>
        <bgColor indexed="64"/>
      </patternFill>
    </fill>
    <fill>
      <patternFill patternType="solid">
        <fgColor rgb="FF3C1053"/>
        <bgColor indexed="64"/>
      </patternFill>
    </fill>
    <fill>
      <patternFill patternType="solid">
        <fgColor rgb="FFE8E3DB"/>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theme="4" tint="0.79998168889431442"/>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style="thin">
        <color indexed="64"/>
      </left>
      <right/>
      <top/>
      <bottom/>
      <diagonal/>
    </border>
    <border>
      <left style="thin">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thick">
        <color auto="1"/>
      </left>
      <right/>
      <top/>
      <bottom/>
      <diagonal/>
    </border>
  </borders>
  <cellStyleXfs count="2">
    <xf numFmtId="0" fontId="0" fillId="0" borderId="0"/>
    <xf numFmtId="0" fontId="2" fillId="0" borderId="0" applyNumberFormat="0" applyFill="0" applyBorder="0" applyAlignment="0" applyProtection="0"/>
  </cellStyleXfs>
  <cellXfs count="374">
    <xf numFmtId="0" fontId="0" fillId="0" borderId="0" xfId="0"/>
    <xf numFmtId="0" fontId="0" fillId="0" borderId="0" xfId="0" applyAlignment="1">
      <alignment vertical="center" wrapText="1"/>
    </xf>
    <xf numFmtId="0" fontId="0" fillId="0" borderId="0" xfId="0" applyAlignment="1">
      <alignment horizontal="center" vertical="center"/>
    </xf>
    <xf numFmtId="0" fontId="0" fillId="0" borderId="0" xfId="0" applyAlignment="1">
      <alignment horizontal="center" vertical="center" wrapText="1"/>
    </xf>
    <xf numFmtId="0" fontId="1" fillId="0" borderId="1" xfId="0" applyFont="1" applyBorder="1" applyAlignment="1">
      <alignment horizontal="center" vertical="center"/>
    </xf>
    <xf numFmtId="0" fontId="1" fillId="2" borderId="1" xfId="0" applyFont="1" applyFill="1" applyBorder="1" applyAlignment="1">
      <alignment horizontal="center" vertical="center"/>
    </xf>
    <xf numFmtId="0" fontId="1" fillId="3" borderId="1" xfId="0" applyFont="1" applyFill="1" applyBorder="1" applyAlignment="1">
      <alignment horizontal="center" vertical="center"/>
    </xf>
    <xf numFmtId="0" fontId="1" fillId="4" borderId="1" xfId="0" applyFont="1" applyFill="1" applyBorder="1" applyAlignment="1">
      <alignment horizontal="center" vertical="center"/>
    </xf>
    <xf numFmtId="0" fontId="0" fillId="0" borderId="0" xfId="0" applyFill="1"/>
    <xf numFmtId="0" fontId="0" fillId="0" borderId="0" xfId="0" applyAlignment="1">
      <alignment vertical="top" wrapText="1"/>
    </xf>
    <xf numFmtId="0" fontId="0" fillId="0" borderId="0" xfId="0" applyAlignment="1">
      <alignment horizontal="center" vertical="top" wrapText="1"/>
    </xf>
    <xf numFmtId="0" fontId="0" fillId="0" borderId="1" xfId="0" applyFont="1" applyBorder="1" applyAlignment="1">
      <alignment horizontal="left" vertical="top" wrapText="1"/>
    </xf>
    <xf numFmtId="0" fontId="1" fillId="0" borderId="16" xfId="0" applyFont="1" applyBorder="1" applyAlignment="1">
      <alignment horizontal="center" vertical="center" wrapText="1"/>
    </xf>
    <xf numFmtId="0" fontId="0" fillId="0" borderId="0" xfId="0" applyFill="1" applyAlignment="1">
      <alignment vertical="top" wrapText="1"/>
    </xf>
    <xf numFmtId="0" fontId="0" fillId="0" borderId="0" xfId="0" applyFont="1" applyAlignment="1">
      <alignment horizontal="center" vertical="top" wrapText="1"/>
    </xf>
    <xf numFmtId="0" fontId="1" fillId="0" borderId="1" xfId="0" applyFont="1" applyBorder="1" applyAlignment="1">
      <alignment horizontal="center" vertical="center" wrapText="1"/>
    </xf>
    <xf numFmtId="0" fontId="0" fillId="0" borderId="1" xfId="0" applyBorder="1" applyAlignment="1">
      <alignment vertical="center" wrapText="1"/>
    </xf>
    <xf numFmtId="0" fontId="0" fillId="0" borderId="1" xfId="0" applyFont="1" applyBorder="1" applyAlignment="1">
      <alignment horizontal="left" vertical="top"/>
    </xf>
    <xf numFmtId="0" fontId="1" fillId="2" borderId="1" xfId="0" applyFont="1" applyFill="1" applyBorder="1" applyAlignment="1">
      <alignment horizontal="center" vertical="center" wrapText="1"/>
    </xf>
    <xf numFmtId="0" fontId="0" fillId="2" borderId="1" xfId="0" applyFont="1" applyFill="1" applyBorder="1" applyAlignment="1">
      <alignment horizontal="left" vertical="top" wrapText="1"/>
    </xf>
    <xf numFmtId="0" fontId="0" fillId="2" borderId="1" xfId="0" applyFill="1" applyBorder="1" applyAlignment="1">
      <alignment vertical="center" wrapText="1"/>
    </xf>
    <xf numFmtId="0" fontId="0" fillId="2" borderId="1" xfId="0" applyFont="1" applyFill="1" applyBorder="1" applyAlignment="1">
      <alignment horizontal="left" vertical="top"/>
    </xf>
    <xf numFmtId="0" fontId="1" fillId="3" borderId="1" xfId="0" applyFont="1" applyFill="1" applyBorder="1" applyAlignment="1">
      <alignment horizontal="center" vertical="center" wrapText="1"/>
    </xf>
    <xf numFmtId="0" fontId="0" fillId="3" borderId="1" xfId="0" applyFont="1" applyFill="1" applyBorder="1" applyAlignment="1">
      <alignment horizontal="left" vertical="top" wrapText="1"/>
    </xf>
    <xf numFmtId="0" fontId="0" fillId="3" borderId="1" xfId="0" applyFill="1" applyBorder="1" applyAlignment="1">
      <alignment vertical="center" wrapText="1"/>
    </xf>
    <xf numFmtId="0" fontId="0" fillId="3" borderId="1" xfId="0" applyFont="1" applyFill="1" applyBorder="1" applyAlignment="1">
      <alignment horizontal="left" vertical="top"/>
    </xf>
    <xf numFmtId="0" fontId="1" fillId="4" borderId="1" xfId="0" applyFont="1" applyFill="1" applyBorder="1" applyAlignment="1">
      <alignment horizontal="center" vertical="center" wrapText="1"/>
    </xf>
    <xf numFmtId="0" fontId="0" fillId="4" borderId="1" xfId="0" applyFont="1" applyFill="1" applyBorder="1" applyAlignment="1">
      <alignment horizontal="left" vertical="top" wrapText="1"/>
    </xf>
    <xf numFmtId="0" fontId="0" fillId="4" borderId="1" xfId="0" applyFill="1" applyBorder="1" applyAlignment="1">
      <alignment vertical="center" wrapText="1"/>
    </xf>
    <xf numFmtId="0" fontId="0" fillId="4" borderId="1" xfId="0" applyFont="1" applyFill="1" applyBorder="1" applyAlignment="1">
      <alignment horizontal="left" vertical="top"/>
    </xf>
    <xf numFmtId="0" fontId="1" fillId="0" borderId="3" xfId="0" applyFont="1" applyBorder="1" applyAlignment="1">
      <alignment horizontal="center" vertical="center" wrapText="1"/>
    </xf>
    <xf numFmtId="0" fontId="0" fillId="0" borderId="3" xfId="0" applyFont="1" applyBorder="1" applyAlignment="1">
      <alignment horizontal="left" vertical="top" wrapText="1"/>
    </xf>
    <xf numFmtId="0" fontId="1" fillId="0" borderId="15" xfId="0" applyFont="1" applyBorder="1" applyAlignment="1">
      <alignment horizontal="center" vertical="center" wrapText="1"/>
    </xf>
    <xf numFmtId="0" fontId="1" fillId="0" borderId="17" xfId="0" applyFont="1" applyBorder="1" applyAlignment="1">
      <alignment vertical="top" wrapText="1"/>
    </xf>
    <xf numFmtId="0" fontId="0" fillId="0" borderId="0" xfId="0" applyAlignment="1">
      <alignment vertical="center"/>
    </xf>
    <xf numFmtId="0" fontId="0" fillId="0" borderId="0" xfId="0" applyFont="1" applyAlignment="1">
      <alignment horizontal="center" vertical="center"/>
    </xf>
    <xf numFmtId="0" fontId="0" fillId="0" borderId="0" xfId="0" applyFont="1" applyAlignment="1">
      <alignment vertical="center" wrapText="1"/>
    </xf>
    <xf numFmtId="0" fontId="0" fillId="0" borderId="0" xfId="0" applyFont="1" applyAlignment="1">
      <alignment horizontal="center" vertical="center" wrapText="1"/>
    </xf>
    <xf numFmtId="0" fontId="0" fillId="0" borderId="0" xfId="0" applyFill="1" applyAlignment="1">
      <alignment vertical="center" wrapText="1"/>
    </xf>
    <xf numFmtId="0" fontId="2" fillId="0" borderId="0" xfId="1" applyFont="1" applyAlignment="1">
      <alignment horizontal="center" vertical="center" wrapText="1"/>
    </xf>
    <xf numFmtId="0" fontId="0" fillId="0" borderId="0" xfId="0" applyFill="1" applyAlignment="1">
      <alignment horizontal="center" vertical="center" wrapText="1"/>
    </xf>
    <xf numFmtId="0" fontId="0" fillId="5" borderId="0" xfId="0" applyFont="1" applyFill="1" applyAlignment="1">
      <alignment horizontal="center" vertical="center"/>
    </xf>
    <xf numFmtId="0" fontId="0" fillId="5" borderId="0" xfId="0" applyFill="1" applyAlignment="1">
      <alignment vertical="center"/>
    </xf>
    <xf numFmtId="0" fontId="0" fillId="5" borderId="0" xfId="0" applyFill="1" applyAlignment="1">
      <alignment vertical="center" wrapText="1"/>
    </xf>
    <xf numFmtId="0" fontId="0" fillId="0" borderId="3" xfId="0" applyBorder="1" applyAlignment="1">
      <alignment vertical="center" wrapText="1"/>
    </xf>
    <xf numFmtId="0" fontId="3" fillId="0" borderId="16" xfId="0" applyFont="1" applyBorder="1" applyAlignment="1">
      <alignment horizontal="center" vertical="center" wrapText="1"/>
    </xf>
    <xf numFmtId="0" fontId="4" fillId="0" borderId="0" xfId="0" applyFont="1" applyAlignment="1">
      <alignment vertical="center"/>
    </xf>
    <xf numFmtId="0" fontId="1" fillId="0" borderId="0" xfId="0" applyFont="1" applyAlignment="1">
      <alignment horizontal="center" vertical="center" wrapText="1"/>
    </xf>
    <xf numFmtId="0" fontId="4" fillId="0" borderId="0" xfId="0" applyFont="1" applyAlignment="1">
      <alignment vertical="center" wrapText="1"/>
    </xf>
    <xf numFmtId="0" fontId="1" fillId="0" borderId="0" xfId="0" applyFont="1" applyAlignment="1">
      <alignment vertical="center" wrapText="1"/>
    </xf>
    <xf numFmtId="0" fontId="3" fillId="0" borderId="25" xfId="0" applyFont="1" applyBorder="1" applyAlignment="1">
      <alignment horizontal="center" vertical="center" wrapText="1"/>
    </xf>
    <xf numFmtId="0" fontId="3" fillId="0" borderId="16" xfId="0" applyFont="1" applyBorder="1" applyAlignment="1">
      <alignment horizontal="center" vertical="top" wrapText="1"/>
    </xf>
    <xf numFmtId="0" fontId="8" fillId="0" borderId="0" xfId="0" applyFont="1" applyAlignment="1">
      <alignment vertical="center"/>
    </xf>
    <xf numFmtId="0" fontId="4" fillId="0" borderId="8" xfId="0" applyFont="1" applyBorder="1" applyAlignment="1">
      <alignment horizontal="center" vertical="center" wrapText="1"/>
    </xf>
    <xf numFmtId="0" fontId="3" fillId="0" borderId="8" xfId="0" applyFont="1" applyBorder="1" applyAlignment="1">
      <alignment horizontal="center" vertical="center" wrapText="1"/>
    </xf>
    <xf numFmtId="0" fontId="4" fillId="0" borderId="9" xfId="0" applyFont="1" applyBorder="1" applyAlignment="1">
      <alignment vertical="center" wrapText="1"/>
    </xf>
    <xf numFmtId="0" fontId="3" fillId="0" borderId="13" xfId="0" applyFont="1" applyBorder="1" applyAlignment="1">
      <alignment horizontal="center" vertical="center" wrapText="1"/>
    </xf>
    <xf numFmtId="0" fontId="4" fillId="0" borderId="14" xfId="0" applyFont="1" applyBorder="1" applyAlignment="1">
      <alignment vertical="center" wrapText="1"/>
    </xf>
    <xf numFmtId="0" fontId="4" fillId="0" borderId="16" xfId="0" applyFont="1" applyBorder="1" applyAlignment="1">
      <alignment horizontal="center" vertical="center" wrapText="1"/>
    </xf>
    <xf numFmtId="0" fontId="4" fillId="0" borderId="17" xfId="0" applyFont="1" applyBorder="1" applyAlignment="1">
      <alignment vertical="center" wrapText="1"/>
    </xf>
    <xf numFmtId="0" fontId="4"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1" xfId="0" applyFont="1" applyBorder="1" applyAlignment="1">
      <alignment vertical="center" wrapText="1"/>
    </xf>
    <xf numFmtId="0" fontId="4" fillId="0" borderId="13" xfId="0" applyFont="1" applyBorder="1" applyAlignment="1">
      <alignment horizontal="center" vertical="center" wrapText="1"/>
    </xf>
    <xf numFmtId="0" fontId="1" fillId="0" borderId="0" xfId="0" applyFont="1" applyAlignment="1">
      <alignment vertical="top" wrapText="1"/>
    </xf>
    <xf numFmtId="0" fontId="1" fillId="0" borderId="32" xfId="0" applyFont="1" applyBorder="1" applyAlignment="1">
      <alignment vertical="top" wrapText="1"/>
    </xf>
    <xf numFmtId="0" fontId="9" fillId="0" borderId="0" xfId="0" applyFont="1" applyAlignment="1">
      <alignment vertical="top" wrapText="1"/>
    </xf>
    <xf numFmtId="0" fontId="4" fillId="0" borderId="24" xfId="0" applyFont="1" applyBorder="1" applyAlignment="1">
      <alignment vertical="center" wrapText="1"/>
    </xf>
    <xf numFmtId="0" fontId="4" fillId="0" borderId="23" xfId="0" applyFont="1" applyBorder="1" applyAlignment="1">
      <alignment vertical="center" wrapText="1"/>
    </xf>
    <xf numFmtId="0" fontId="4" fillId="0" borderId="19" xfId="0" applyFont="1" applyBorder="1" applyAlignment="1">
      <alignment vertical="center" wrapText="1"/>
    </xf>
    <xf numFmtId="0" fontId="4" fillId="0" borderId="20" xfId="0" applyFont="1" applyBorder="1" applyAlignment="1">
      <alignment vertical="center" wrapText="1"/>
    </xf>
    <xf numFmtId="0" fontId="4" fillId="0" borderId="33" xfId="0" applyFont="1" applyBorder="1" applyAlignment="1">
      <alignment vertical="center" wrapText="1"/>
    </xf>
    <xf numFmtId="0" fontId="4" fillId="0" borderId="31" xfId="0" applyFont="1" applyBorder="1" applyAlignment="1">
      <alignment vertical="center" wrapText="1"/>
    </xf>
    <xf numFmtId="0" fontId="4" fillId="0" borderId="3" xfId="0" applyFont="1" applyBorder="1" applyAlignment="1">
      <alignment horizontal="center" vertical="center" wrapText="1"/>
    </xf>
    <xf numFmtId="0" fontId="3" fillId="0" borderId="3" xfId="0" applyFont="1" applyBorder="1" applyAlignment="1">
      <alignment horizontal="center" vertical="center" wrapText="1"/>
    </xf>
    <xf numFmtId="0" fontId="4" fillId="0" borderId="34" xfId="0" applyFont="1" applyBorder="1" applyAlignment="1">
      <alignment vertical="center" wrapText="1"/>
    </xf>
    <xf numFmtId="0" fontId="4" fillId="0" borderId="18" xfId="0" applyFont="1" applyBorder="1" applyAlignment="1">
      <alignment vertical="center" wrapText="1"/>
    </xf>
    <xf numFmtId="0" fontId="4" fillId="0" borderId="25" xfId="0" applyFont="1" applyBorder="1" applyAlignment="1">
      <alignment horizontal="center" vertical="center" wrapText="1"/>
    </xf>
    <xf numFmtId="0" fontId="3" fillId="8" borderId="8" xfId="0" applyFont="1" applyFill="1" applyBorder="1" applyAlignment="1">
      <alignment horizontal="center" vertical="center" wrapText="1"/>
    </xf>
    <xf numFmtId="0" fontId="3" fillId="8" borderId="25" xfId="0" applyFont="1" applyFill="1" applyBorder="1" applyAlignment="1">
      <alignment horizontal="center" vertical="center" wrapText="1"/>
    </xf>
    <xf numFmtId="0" fontId="3" fillId="8" borderId="3" xfId="0" applyFont="1" applyFill="1" applyBorder="1" applyAlignment="1">
      <alignment horizontal="center" vertical="center" wrapText="1"/>
    </xf>
    <xf numFmtId="0" fontId="3" fillId="8" borderId="1" xfId="0" applyFont="1" applyFill="1" applyBorder="1" applyAlignment="1">
      <alignment horizontal="center" vertical="center" wrapText="1"/>
    </xf>
    <xf numFmtId="0" fontId="3" fillId="8" borderId="13" xfId="0" applyFont="1" applyFill="1" applyBorder="1" applyAlignment="1">
      <alignment horizontal="center" vertical="center" wrapText="1"/>
    </xf>
    <xf numFmtId="0" fontId="8" fillId="0" borderId="0" xfId="0" applyFont="1" applyAlignment="1">
      <alignment vertical="center" wrapText="1"/>
    </xf>
    <xf numFmtId="0" fontId="4" fillId="8" borderId="8" xfId="0" applyFont="1" applyFill="1" applyBorder="1" applyAlignment="1">
      <alignment horizontal="center" vertical="center" wrapText="1"/>
    </xf>
    <xf numFmtId="0" fontId="4" fillId="8" borderId="19" xfId="0" applyFont="1" applyFill="1" applyBorder="1" applyAlignment="1">
      <alignment vertical="center" wrapText="1"/>
    </xf>
    <xf numFmtId="0" fontId="4" fillId="8" borderId="9" xfId="0" applyFont="1" applyFill="1" applyBorder="1" applyAlignment="1">
      <alignment vertical="center" wrapText="1"/>
    </xf>
    <xf numFmtId="0" fontId="3" fillId="8" borderId="24" xfId="0" applyFont="1" applyFill="1" applyBorder="1" applyAlignment="1">
      <alignment vertical="center" wrapText="1"/>
    </xf>
    <xf numFmtId="0" fontId="4" fillId="8" borderId="33" xfId="0" applyFont="1" applyFill="1" applyBorder="1" applyAlignment="1">
      <alignment vertical="center" wrapText="1"/>
    </xf>
    <xf numFmtId="0" fontId="4" fillId="8" borderId="31" xfId="0" applyFont="1" applyFill="1" applyBorder="1" applyAlignment="1">
      <alignment vertical="center" wrapText="1"/>
    </xf>
    <xf numFmtId="0" fontId="4" fillId="8" borderId="3" xfId="0" applyFont="1" applyFill="1" applyBorder="1" applyAlignment="1">
      <alignment horizontal="center" vertical="center" wrapText="1"/>
    </xf>
    <xf numFmtId="0" fontId="4" fillId="8" borderId="34" xfId="0" applyFont="1" applyFill="1" applyBorder="1" applyAlignment="1">
      <alignment vertical="center" wrapText="1"/>
    </xf>
    <xf numFmtId="0" fontId="4" fillId="8" borderId="18" xfId="0" applyFont="1" applyFill="1" applyBorder="1" applyAlignment="1">
      <alignment vertical="center" wrapText="1"/>
    </xf>
    <xf numFmtId="0" fontId="4" fillId="8" borderId="1" xfId="0" applyFont="1" applyFill="1" applyBorder="1" applyAlignment="1">
      <alignment horizontal="center" vertical="center" wrapText="1"/>
    </xf>
    <xf numFmtId="0" fontId="4" fillId="8" borderId="20" xfId="0" applyFont="1" applyFill="1" applyBorder="1" applyAlignment="1">
      <alignment vertical="center" wrapText="1"/>
    </xf>
    <xf numFmtId="0" fontId="4" fillId="8" borderId="11" xfId="0" applyFont="1" applyFill="1" applyBorder="1" applyAlignment="1">
      <alignment vertical="center" wrapText="1"/>
    </xf>
    <xf numFmtId="0" fontId="4" fillId="8" borderId="25" xfId="0" applyFont="1" applyFill="1" applyBorder="1" applyAlignment="1">
      <alignment horizontal="center" vertical="center" wrapText="1"/>
    </xf>
    <xf numFmtId="0" fontId="4" fillId="0" borderId="20" xfId="0" applyFont="1" applyFill="1" applyBorder="1" applyAlignment="1">
      <alignment vertical="center" wrapText="1"/>
    </xf>
    <xf numFmtId="0" fontId="4" fillId="0" borderId="34" xfId="0" applyFont="1" applyFill="1" applyBorder="1" applyAlignment="1">
      <alignment vertical="center" wrapText="1"/>
    </xf>
    <xf numFmtId="0" fontId="4" fillId="5" borderId="8"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4" fillId="5" borderId="19" xfId="0" applyFont="1" applyFill="1" applyBorder="1" applyAlignment="1">
      <alignment vertical="center" wrapText="1"/>
    </xf>
    <xf numFmtId="0" fontId="4" fillId="5" borderId="9" xfId="0" applyFont="1" applyFill="1" applyBorder="1" applyAlignment="1">
      <alignment vertical="center" wrapText="1"/>
    </xf>
    <xf numFmtId="0" fontId="4" fillId="5"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4" fillId="5" borderId="20" xfId="0" applyFont="1" applyFill="1" applyBorder="1" applyAlignment="1">
      <alignment vertical="center" wrapText="1"/>
    </xf>
    <xf numFmtId="0" fontId="4" fillId="5" borderId="11" xfId="0" applyFont="1" applyFill="1" applyBorder="1" applyAlignment="1">
      <alignment vertical="center" wrapText="1"/>
    </xf>
    <xf numFmtId="0" fontId="3" fillId="5" borderId="24" xfId="0" applyFont="1" applyFill="1" applyBorder="1" applyAlignment="1">
      <alignment vertical="center" wrapText="1"/>
    </xf>
    <xf numFmtId="0" fontId="3" fillId="5" borderId="13" xfId="0" applyFont="1" applyFill="1" applyBorder="1" applyAlignment="1">
      <alignment horizontal="center" vertical="center" wrapText="1"/>
    </xf>
    <xf numFmtId="0" fontId="4" fillId="5" borderId="24" xfId="0" applyFont="1" applyFill="1" applyBorder="1" applyAlignment="1">
      <alignment vertical="center" wrapText="1"/>
    </xf>
    <xf numFmtId="0" fontId="4" fillId="5" borderId="3"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4" fillId="5" borderId="34" xfId="0" applyFont="1" applyFill="1" applyBorder="1" applyAlignment="1">
      <alignment vertical="center" wrapText="1"/>
    </xf>
    <xf numFmtId="0" fontId="4" fillId="5" borderId="18" xfId="0" applyFont="1" applyFill="1" applyBorder="1" applyAlignment="1">
      <alignment vertical="center" wrapText="1"/>
    </xf>
    <xf numFmtId="0" fontId="4" fillId="5" borderId="25" xfId="0" applyFont="1" applyFill="1" applyBorder="1" applyAlignment="1">
      <alignment horizontal="center" vertical="center" wrapText="1"/>
    </xf>
    <xf numFmtId="0" fontId="3" fillId="5" borderId="25" xfId="0" applyFont="1" applyFill="1" applyBorder="1" applyAlignment="1">
      <alignment horizontal="center" vertical="center" wrapText="1"/>
    </xf>
    <xf numFmtId="0" fontId="4" fillId="5" borderId="33" xfId="0" applyFont="1" applyFill="1" applyBorder="1" applyAlignment="1">
      <alignment vertical="center" wrapText="1"/>
    </xf>
    <xf numFmtId="0" fontId="4" fillId="5" borderId="31" xfId="0" applyFont="1" applyFill="1" applyBorder="1" applyAlignment="1">
      <alignment vertical="center" wrapText="1"/>
    </xf>
    <xf numFmtId="0" fontId="3" fillId="5" borderId="20" xfId="0" applyFont="1" applyFill="1" applyBorder="1" applyAlignment="1">
      <alignment vertical="center" wrapText="1"/>
    </xf>
    <xf numFmtId="0" fontId="4" fillId="5" borderId="1" xfId="0" applyFont="1" applyFill="1" applyBorder="1" applyAlignment="1">
      <alignment horizontal="center" vertical="center"/>
    </xf>
    <xf numFmtId="0" fontId="4" fillId="5" borderId="13" xfId="0" applyFont="1" applyFill="1" applyBorder="1" applyAlignment="1">
      <alignment horizontal="center" vertical="center"/>
    </xf>
    <xf numFmtId="0" fontId="4" fillId="5" borderId="30" xfId="0" applyFont="1" applyFill="1" applyBorder="1" applyAlignment="1">
      <alignment vertical="center" wrapText="1"/>
    </xf>
    <xf numFmtId="0" fontId="4" fillId="8" borderId="13" xfId="0" applyFont="1" applyFill="1" applyBorder="1" applyAlignment="1">
      <alignment horizontal="center" vertical="center" wrapText="1"/>
    </xf>
    <xf numFmtId="0" fontId="4" fillId="8" borderId="24" xfId="0" applyFont="1" applyFill="1" applyBorder="1" applyAlignment="1">
      <alignment vertical="center" wrapText="1"/>
    </xf>
    <xf numFmtId="0" fontId="4" fillId="8" borderId="14" xfId="0" applyFont="1" applyFill="1" applyBorder="1" applyAlignment="1">
      <alignment vertical="center" wrapText="1"/>
    </xf>
    <xf numFmtId="0" fontId="3" fillId="5" borderId="19" xfId="0" applyFont="1" applyFill="1" applyBorder="1" applyAlignment="1">
      <alignment vertical="center" wrapText="1"/>
    </xf>
    <xf numFmtId="0" fontId="4" fillId="5" borderId="25" xfId="0" applyFont="1" applyFill="1" applyBorder="1" applyAlignment="1">
      <alignment horizontal="center" vertical="center"/>
    </xf>
    <xf numFmtId="0" fontId="3" fillId="5" borderId="23" xfId="0" applyFont="1" applyFill="1" applyBorder="1" applyAlignment="1">
      <alignment vertical="center" wrapText="1"/>
    </xf>
    <xf numFmtId="0" fontId="4" fillId="5" borderId="16" xfId="0" applyFont="1" applyFill="1" applyBorder="1" applyAlignment="1">
      <alignment horizontal="center" vertical="center" wrapText="1"/>
    </xf>
    <xf numFmtId="0" fontId="3" fillId="5" borderId="16" xfId="0" applyFont="1" applyFill="1" applyBorder="1" applyAlignment="1">
      <alignment horizontal="center" vertical="center" wrapText="1"/>
    </xf>
    <xf numFmtId="0" fontId="4" fillId="5" borderId="23" xfId="0" applyFont="1" applyFill="1" applyBorder="1" applyAlignment="1">
      <alignment vertical="center" wrapText="1"/>
    </xf>
    <xf numFmtId="0" fontId="4" fillId="5" borderId="17" xfId="0" applyFont="1" applyFill="1" applyBorder="1" applyAlignment="1">
      <alignment vertical="center" wrapText="1"/>
    </xf>
    <xf numFmtId="0" fontId="0" fillId="5" borderId="0" xfId="0" applyFill="1" applyAlignment="1">
      <alignment horizontal="center" vertical="center"/>
    </xf>
    <xf numFmtId="0" fontId="0" fillId="5" borderId="0" xfId="0" applyFill="1" applyAlignment="1">
      <alignment horizontal="center" vertical="center" wrapText="1"/>
    </xf>
    <xf numFmtId="0" fontId="5" fillId="6" borderId="15"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6" borderId="16" xfId="0" applyFont="1" applyFill="1" applyBorder="1" applyAlignment="1">
      <alignment horizontal="center" vertical="center"/>
    </xf>
    <xf numFmtId="0" fontId="5" fillId="7" borderId="16" xfId="0" applyFont="1" applyFill="1" applyBorder="1" applyAlignment="1">
      <alignment horizontal="center" vertical="center"/>
    </xf>
    <xf numFmtId="0" fontId="5" fillId="7" borderId="17" xfId="0" applyFont="1" applyFill="1" applyBorder="1" applyAlignment="1">
      <alignment horizontal="center" vertical="center"/>
    </xf>
    <xf numFmtId="0" fontId="5" fillId="7" borderId="4" xfId="0" applyFont="1" applyFill="1" applyBorder="1" applyAlignment="1">
      <alignment horizontal="center" vertical="center" wrapText="1"/>
    </xf>
    <xf numFmtId="0" fontId="10" fillId="5" borderId="0" xfId="0" applyFont="1" applyFill="1" applyAlignment="1">
      <alignment vertical="center"/>
    </xf>
    <xf numFmtId="0" fontId="3" fillId="8" borderId="37" xfId="0" applyFont="1" applyFill="1" applyBorder="1" applyAlignment="1">
      <alignment horizontal="left" vertical="center" wrapText="1"/>
    </xf>
    <xf numFmtId="0" fontId="3" fillId="8" borderId="37" xfId="0" applyFont="1" applyFill="1" applyBorder="1" applyAlignment="1">
      <alignment horizontal="left" wrapText="1"/>
    </xf>
    <xf numFmtId="0" fontId="5" fillId="6" borderId="7" xfId="0" applyFont="1" applyFill="1" applyBorder="1" applyAlignment="1">
      <alignment horizontal="center" vertical="center" wrapText="1"/>
    </xf>
    <xf numFmtId="0" fontId="5" fillId="6" borderId="21" xfId="0" applyFont="1" applyFill="1" applyBorder="1" applyAlignment="1">
      <alignment horizontal="center" vertical="center" wrapText="1"/>
    </xf>
    <xf numFmtId="0" fontId="5" fillId="6" borderId="21" xfId="0" applyFont="1" applyFill="1" applyBorder="1" applyAlignment="1">
      <alignment horizontal="center" vertical="center"/>
    </xf>
    <xf numFmtId="0" fontId="5" fillId="7" borderId="21" xfId="0" applyFont="1" applyFill="1" applyBorder="1" applyAlignment="1">
      <alignment horizontal="center" vertical="center"/>
    </xf>
    <xf numFmtId="0" fontId="5" fillId="7" borderId="22" xfId="0" applyFont="1" applyFill="1" applyBorder="1" applyAlignment="1">
      <alignment horizontal="center" vertical="center"/>
    </xf>
    <xf numFmtId="0" fontId="7" fillId="0" borderId="0" xfId="0" applyFont="1" applyAlignment="1">
      <alignment vertical="center" wrapText="1"/>
    </xf>
    <xf numFmtId="0" fontId="4" fillId="0" borderId="22" xfId="0" applyFont="1" applyBorder="1" applyAlignment="1">
      <alignment vertical="center" wrapText="1"/>
    </xf>
    <xf numFmtId="0" fontId="11" fillId="0" borderId="1" xfId="1" applyFont="1" applyBorder="1" applyAlignment="1">
      <alignment horizontal="center" vertical="center" wrapText="1"/>
    </xf>
    <xf numFmtId="0" fontId="6" fillId="0" borderId="1" xfId="1" applyFont="1" applyBorder="1" applyAlignment="1">
      <alignment horizontal="center" vertical="center" wrapText="1"/>
    </xf>
    <xf numFmtId="0" fontId="1" fillId="5" borderId="0" xfId="0" applyFont="1" applyFill="1" applyAlignment="1">
      <alignment vertical="center"/>
    </xf>
    <xf numFmtId="0" fontId="3" fillId="0" borderId="8" xfId="0" applyFont="1" applyBorder="1" applyAlignment="1">
      <alignment vertical="center" wrapText="1"/>
    </xf>
    <xf numFmtId="0" fontId="3" fillId="0" borderId="13" xfId="0" applyFont="1" applyBorder="1" applyAlignment="1">
      <alignment vertical="center" wrapText="1"/>
    </xf>
    <xf numFmtId="0" fontId="3" fillId="0" borderId="16" xfId="0" applyFont="1" applyBorder="1" applyAlignment="1">
      <alignment vertical="center" wrapText="1"/>
    </xf>
    <xf numFmtId="0" fontId="3" fillId="0" borderId="1" xfId="0" applyFont="1" applyBorder="1" applyAlignment="1">
      <alignment vertical="center" wrapText="1"/>
    </xf>
    <xf numFmtId="0" fontId="3" fillId="0" borderId="25" xfId="0" applyFont="1" applyBorder="1" applyAlignment="1">
      <alignment vertical="center" wrapText="1"/>
    </xf>
    <xf numFmtId="0" fontId="3" fillId="8" borderId="13" xfId="0" applyFont="1" applyFill="1" applyBorder="1" applyAlignment="1">
      <alignment vertical="center" wrapText="1"/>
    </xf>
    <xf numFmtId="0" fontId="3" fillId="8" borderId="1" xfId="0" applyFont="1" applyFill="1" applyBorder="1" applyAlignment="1">
      <alignment vertical="center" wrapText="1"/>
    </xf>
    <xf numFmtId="0" fontId="4" fillId="0" borderId="0" xfId="0" applyFont="1" applyAlignment="1">
      <alignment horizontal="center" vertical="center" wrapText="1"/>
    </xf>
    <xf numFmtId="0" fontId="3" fillId="0" borderId="0" xfId="0" applyFont="1" applyAlignment="1">
      <alignment horizontal="center" vertical="center" wrapText="1"/>
    </xf>
    <xf numFmtId="0" fontId="3" fillId="8" borderId="25" xfId="0" applyFont="1" applyFill="1" applyBorder="1" applyAlignment="1">
      <alignment vertical="center" wrapText="1"/>
    </xf>
    <xf numFmtId="0" fontId="4" fillId="0" borderId="24" xfId="0" applyFont="1" applyBorder="1" applyAlignment="1">
      <alignment horizontal="left" vertical="center" wrapText="1"/>
    </xf>
    <xf numFmtId="0" fontId="1" fillId="5" borderId="0" xfId="0" applyFont="1" applyFill="1" applyAlignment="1">
      <alignment horizontal="center" vertical="center"/>
    </xf>
    <xf numFmtId="0" fontId="3" fillId="0" borderId="25" xfId="0" applyFont="1" applyBorder="1" applyAlignment="1">
      <alignment vertical="center" wrapText="1"/>
    </xf>
    <xf numFmtId="0" fontId="3" fillId="0" borderId="3" xfId="0" applyFont="1" applyBorder="1" applyAlignment="1">
      <alignment vertical="center" wrapText="1"/>
    </xf>
    <xf numFmtId="0" fontId="3" fillId="8" borderId="25" xfId="0" applyFont="1" applyFill="1" applyBorder="1" applyAlignment="1">
      <alignment vertical="center" wrapText="1"/>
    </xf>
    <xf numFmtId="0" fontId="3" fillId="0" borderId="25" xfId="0" applyFont="1" applyBorder="1" applyAlignment="1">
      <alignment vertical="center" wrapText="1"/>
    </xf>
    <xf numFmtId="0" fontId="4" fillId="0" borderId="8"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1" fillId="0" borderId="0" xfId="0" applyFont="1" applyFill="1" applyAlignment="1">
      <alignment vertical="center" wrapText="1"/>
    </xf>
    <xf numFmtId="0" fontId="4" fillId="0" borderId="25" xfId="0" applyFont="1" applyFill="1" applyBorder="1" applyAlignment="1">
      <alignment horizontal="center" vertical="center" wrapText="1"/>
    </xf>
    <xf numFmtId="0" fontId="12" fillId="0" borderId="0" xfId="0" applyFont="1" applyAlignment="1">
      <alignment vertical="top"/>
    </xf>
    <xf numFmtId="0" fontId="4" fillId="5" borderId="0" xfId="0" applyFont="1" applyFill="1" applyAlignment="1">
      <alignment horizontal="center"/>
    </xf>
    <xf numFmtId="0" fontId="0" fillId="5" borderId="0" xfId="0" applyFill="1"/>
    <xf numFmtId="0" fontId="4" fillId="5" borderId="0" xfId="0" applyFont="1" applyFill="1"/>
    <xf numFmtId="0" fontId="4" fillId="0" borderId="3" xfId="0" applyFont="1" applyFill="1" applyBorder="1" applyAlignment="1">
      <alignment horizontal="center" vertical="center" wrapText="1"/>
    </xf>
    <xf numFmtId="0" fontId="11" fillId="0" borderId="3" xfId="1" applyFont="1" applyBorder="1" applyAlignment="1">
      <alignment horizontal="center" vertical="center" wrapText="1"/>
    </xf>
    <xf numFmtId="0" fontId="4" fillId="0" borderId="38" xfId="0" applyFont="1" applyBorder="1" applyAlignment="1">
      <alignment vertical="center" wrapText="1"/>
    </xf>
    <xf numFmtId="0" fontId="10" fillId="5" borderId="0" xfId="0" applyFont="1" applyFill="1" applyAlignment="1">
      <alignment horizontal="left" vertical="center"/>
    </xf>
    <xf numFmtId="0" fontId="3" fillId="0" borderId="26" xfId="0" applyFont="1" applyBorder="1" applyAlignment="1">
      <alignment horizontal="center" vertical="center" wrapText="1"/>
    </xf>
    <xf numFmtId="0" fontId="3" fillId="0" borderId="2" xfId="0" applyFont="1" applyBorder="1" applyAlignment="1">
      <alignment horizontal="center" vertical="center" wrapText="1"/>
    </xf>
    <xf numFmtId="0" fontId="4" fillId="0" borderId="37" xfId="0" applyFont="1" applyBorder="1" applyAlignment="1">
      <alignment vertical="center" wrapText="1"/>
    </xf>
    <xf numFmtId="0" fontId="5" fillId="7" borderId="39" xfId="0" applyFont="1" applyFill="1" applyBorder="1" applyAlignment="1">
      <alignment horizontal="center" vertical="center" wrapText="1"/>
    </xf>
    <xf numFmtId="0" fontId="4" fillId="0" borderId="19"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4"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8" borderId="19" xfId="0" applyFont="1" applyFill="1" applyBorder="1" applyAlignment="1">
      <alignment horizontal="center" vertical="center" wrapText="1"/>
    </xf>
    <xf numFmtId="0" fontId="4" fillId="8" borderId="20" xfId="0" applyFont="1" applyFill="1" applyBorder="1" applyAlignment="1">
      <alignment horizontal="center" vertical="center" wrapText="1"/>
    </xf>
    <xf numFmtId="0" fontId="4" fillId="8" borderId="24" xfId="0" applyFont="1" applyFill="1" applyBorder="1" applyAlignment="1">
      <alignment horizontal="center" vertical="center" wrapText="1"/>
    </xf>
    <xf numFmtId="0" fontId="4" fillId="8" borderId="34" xfId="0" applyFont="1" applyFill="1" applyBorder="1" applyAlignment="1">
      <alignment horizontal="center" vertical="center" wrapText="1"/>
    </xf>
    <xf numFmtId="0" fontId="4" fillId="8" borderId="33" xfId="0" applyFont="1" applyFill="1" applyBorder="1" applyAlignment="1">
      <alignment horizontal="center" vertical="center" wrapText="1"/>
    </xf>
    <xf numFmtId="0" fontId="3" fillId="8" borderId="26" xfId="0" applyFont="1" applyFill="1" applyBorder="1" applyAlignment="1">
      <alignment horizontal="center" vertical="center" wrapText="1"/>
    </xf>
    <xf numFmtId="0" fontId="4" fillId="8" borderId="38" xfId="0" applyFont="1" applyFill="1" applyBorder="1" applyAlignment="1">
      <alignment vertical="center" wrapText="1"/>
    </xf>
    <xf numFmtId="0" fontId="3" fillId="8" borderId="2" xfId="0" applyFont="1" applyFill="1" applyBorder="1" applyAlignment="1">
      <alignment horizontal="center" vertical="center" wrapText="1"/>
    </xf>
    <xf numFmtId="0" fontId="4" fillId="8" borderId="37" xfId="0" applyFont="1" applyFill="1" applyBorder="1" applyAlignment="1">
      <alignment vertical="center" wrapText="1"/>
    </xf>
    <xf numFmtId="0" fontId="4" fillId="0" borderId="3" xfId="0" applyFont="1" applyBorder="1" applyAlignment="1">
      <alignment horizontal="center" vertical="top" wrapText="1"/>
    </xf>
    <xf numFmtId="0" fontId="3" fillId="0" borderId="3" xfId="0" applyFont="1" applyBorder="1" applyAlignment="1">
      <alignment horizontal="center" vertical="top" wrapText="1"/>
    </xf>
    <xf numFmtId="0" fontId="4" fillId="0" borderId="1" xfId="0" applyFont="1" applyBorder="1" applyAlignment="1">
      <alignment horizontal="center" vertical="top" wrapText="1"/>
    </xf>
    <xf numFmtId="0" fontId="3" fillId="0" borderId="1" xfId="0" applyFont="1" applyBorder="1" applyAlignment="1">
      <alignment horizontal="center" vertical="top" wrapText="1"/>
    </xf>
    <xf numFmtId="0" fontId="4" fillId="0" borderId="25" xfId="0" applyFont="1" applyBorder="1" applyAlignment="1">
      <alignment horizontal="center" vertical="top" wrapText="1"/>
    </xf>
    <xf numFmtId="0" fontId="3" fillId="0" borderId="25" xfId="0" applyFont="1" applyBorder="1" applyAlignment="1">
      <alignment horizontal="center" vertical="top" wrapText="1"/>
    </xf>
    <xf numFmtId="0" fontId="4" fillId="0" borderId="34" xfId="0" applyFont="1" applyBorder="1" applyAlignment="1">
      <alignment vertical="top" wrapText="1"/>
    </xf>
    <xf numFmtId="0" fontId="4" fillId="0" borderId="20" xfId="0" applyFont="1" applyBorder="1" applyAlignment="1">
      <alignment vertical="top" wrapText="1"/>
    </xf>
    <xf numFmtId="0" fontId="4" fillId="0" borderId="33" xfId="0" applyFont="1" applyBorder="1" applyAlignment="1">
      <alignment vertical="top" wrapText="1"/>
    </xf>
    <xf numFmtId="0" fontId="4" fillId="0" borderId="8" xfId="0" applyFont="1" applyBorder="1" applyAlignment="1">
      <alignment horizontal="center" vertical="top" wrapText="1"/>
    </xf>
    <xf numFmtId="0" fontId="3" fillId="0" borderId="8" xfId="0" applyFont="1" applyBorder="1" applyAlignment="1">
      <alignment horizontal="center" vertical="top" wrapText="1"/>
    </xf>
    <xf numFmtId="0" fontId="4" fillId="0" borderId="19" xfId="0" applyFont="1" applyBorder="1" applyAlignment="1">
      <alignment vertical="top" wrapText="1"/>
    </xf>
    <xf numFmtId="0" fontId="4" fillId="0" borderId="13" xfId="0" applyFont="1" applyBorder="1" applyAlignment="1">
      <alignment horizontal="center" vertical="top" wrapText="1"/>
    </xf>
    <xf numFmtId="0" fontId="3" fillId="0" borderId="13" xfId="0" applyFont="1" applyBorder="1" applyAlignment="1">
      <alignment horizontal="center" vertical="top" wrapText="1"/>
    </xf>
    <xf numFmtId="0" fontId="4" fillId="0" borderId="24" xfId="0" applyFont="1" applyBorder="1" applyAlignment="1">
      <alignment vertical="top" wrapText="1"/>
    </xf>
    <xf numFmtId="0" fontId="4" fillId="8" borderId="8" xfId="0" applyFont="1" applyFill="1" applyBorder="1" applyAlignment="1">
      <alignment horizontal="center" vertical="top" wrapText="1"/>
    </xf>
    <xf numFmtId="0" fontId="3" fillId="8" borderId="8" xfId="0" applyFont="1" applyFill="1" applyBorder="1" applyAlignment="1">
      <alignment horizontal="center" vertical="top" wrapText="1"/>
    </xf>
    <xf numFmtId="0" fontId="4" fillId="8" borderId="19" xfId="0" applyFont="1" applyFill="1" applyBorder="1" applyAlignment="1">
      <alignment vertical="top" wrapText="1"/>
    </xf>
    <xf numFmtId="0" fontId="4" fillId="8" borderId="1" xfId="0" applyFont="1" applyFill="1" applyBorder="1" applyAlignment="1">
      <alignment horizontal="center" vertical="top" wrapText="1"/>
    </xf>
    <xf numFmtId="0" fontId="3" fillId="8" borderId="1" xfId="0" applyFont="1" applyFill="1" applyBorder="1" applyAlignment="1">
      <alignment horizontal="center" vertical="top" wrapText="1"/>
    </xf>
    <xf numFmtId="0" fontId="4" fillId="8" borderId="20" xfId="0" applyFont="1" applyFill="1" applyBorder="1" applyAlignment="1">
      <alignment vertical="top" wrapText="1"/>
    </xf>
    <xf numFmtId="0" fontId="4" fillId="8" borderId="13" xfId="0" applyFont="1" applyFill="1" applyBorder="1" applyAlignment="1">
      <alignment horizontal="center" vertical="top" wrapText="1"/>
    </xf>
    <xf numFmtId="0" fontId="3" fillId="8" borderId="13" xfId="0" applyFont="1" applyFill="1" applyBorder="1" applyAlignment="1">
      <alignment horizontal="center" vertical="top" wrapText="1"/>
    </xf>
    <xf numFmtId="0" fontId="4" fillId="8" borderId="24" xfId="0" applyFont="1" applyFill="1" applyBorder="1" applyAlignment="1">
      <alignment vertical="top" wrapText="1"/>
    </xf>
    <xf numFmtId="0" fontId="4" fillId="0" borderId="16" xfId="0" applyFont="1" applyBorder="1" applyAlignment="1">
      <alignment horizontal="center" vertical="top" wrapText="1"/>
    </xf>
    <xf numFmtId="0" fontId="4" fillId="0" borderId="8" xfId="0" applyFont="1" applyFill="1" applyBorder="1" applyAlignment="1">
      <alignment horizontal="center" vertical="top" wrapText="1"/>
    </xf>
    <xf numFmtId="0" fontId="4" fillId="0" borderId="1" xfId="0" applyFont="1" applyFill="1" applyBorder="1" applyAlignment="1">
      <alignment horizontal="center" vertical="top" wrapText="1"/>
    </xf>
    <xf numFmtId="0" fontId="1" fillId="0" borderId="0" xfId="0" applyFont="1" applyAlignment="1">
      <alignment horizontal="center" vertical="top" wrapText="1"/>
    </xf>
    <xf numFmtId="0" fontId="4" fillId="0" borderId="23" xfId="0" applyFont="1" applyBorder="1" applyAlignment="1">
      <alignment vertical="top" wrapText="1"/>
    </xf>
    <xf numFmtId="0" fontId="3" fillId="0" borderId="8" xfId="0" applyFont="1" applyBorder="1" applyAlignment="1">
      <alignment horizontal="left" vertical="top" wrapText="1"/>
    </xf>
    <xf numFmtId="0" fontId="3" fillId="0" borderId="16" xfId="0" applyFont="1" applyBorder="1" applyAlignment="1">
      <alignment horizontal="left" vertical="top" wrapText="1"/>
    </xf>
    <xf numFmtId="0" fontId="3" fillId="0" borderId="1" xfId="0" applyFont="1" applyBorder="1" applyAlignment="1">
      <alignment horizontal="left" vertical="top" wrapText="1"/>
    </xf>
    <xf numFmtId="0" fontId="3" fillId="0" borderId="25" xfId="0" applyFont="1" applyBorder="1" applyAlignment="1">
      <alignment horizontal="left" vertical="top" wrapText="1"/>
    </xf>
    <xf numFmtId="0" fontId="4" fillId="0" borderId="3" xfId="0" applyFont="1" applyFill="1" applyBorder="1" applyAlignment="1">
      <alignment horizontal="center" vertical="top" wrapText="1"/>
    </xf>
    <xf numFmtId="0" fontId="4" fillId="8" borderId="3" xfId="0" applyFont="1" applyFill="1" applyBorder="1" applyAlignment="1">
      <alignment horizontal="center" vertical="top" wrapText="1"/>
    </xf>
    <xf numFmtId="0" fontId="3" fillId="8" borderId="3" xfId="0" applyFont="1" applyFill="1" applyBorder="1" applyAlignment="1">
      <alignment horizontal="center" vertical="top" wrapText="1"/>
    </xf>
    <xf numFmtId="0" fontId="4" fillId="8" borderId="34" xfId="0" applyFont="1" applyFill="1" applyBorder="1" applyAlignment="1">
      <alignment vertical="top" wrapText="1"/>
    </xf>
    <xf numFmtId="0" fontId="4" fillId="8" borderId="25" xfId="0" applyFont="1" applyFill="1" applyBorder="1" applyAlignment="1">
      <alignment horizontal="center" vertical="top" wrapText="1"/>
    </xf>
    <xf numFmtId="0" fontId="3" fillId="8" borderId="25" xfId="0" applyFont="1" applyFill="1" applyBorder="1" applyAlignment="1">
      <alignment horizontal="center" vertical="top" wrapText="1"/>
    </xf>
    <xf numFmtId="0" fontId="4" fillId="8" borderId="33" xfId="0" applyFont="1" applyFill="1" applyBorder="1" applyAlignment="1">
      <alignment vertical="top" wrapText="1"/>
    </xf>
    <xf numFmtId="0" fontId="8" fillId="0" borderId="0" xfId="0" applyFont="1" applyAlignment="1">
      <alignment horizontal="center" vertical="center" wrapText="1"/>
    </xf>
    <xf numFmtId="0" fontId="1" fillId="0" borderId="0" xfId="0" applyFont="1" applyAlignment="1">
      <alignment vertical="center"/>
    </xf>
    <xf numFmtId="0" fontId="7" fillId="0" borderId="0" xfId="0" applyFont="1" applyAlignment="1">
      <alignment vertical="center"/>
    </xf>
    <xf numFmtId="0" fontId="3" fillId="5" borderId="0" xfId="0" applyFont="1" applyFill="1"/>
    <xf numFmtId="0" fontId="3" fillId="5" borderId="0" xfId="0" applyFont="1" applyFill="1" applyAlignment="1">
      <alignment vertical="center" wrapText="1"/>
    </xf>
    <xf numFmtId="0" fontId="18" fillId="5" borderId="0" xfId="1" applyFont="1" applyFill="1" applyAlignment="1">
      <alignment horizontal="center" vertical="center"/>
    </xf>
    <xf numFmtId="0" fontId="19" fillId="5" borderId="0" xfId="0" applyFont="1" applyFill="1" applyAlignment="1">
      <alignment vertical="center" wrapText="1"/>
    </xf>
    <xf numFmtId="0" fontId="20" fillId="5" borderId="40" xfId="0" applyFont="1" applyFill="1" applyBorder="1" applyAlignment="1">
      <alignment horizontal="left" vertical="center" wrapText="1"/>
    </xf>
    <xf numFmtId="0" fontId="20" fillId="5" borderId="0" xfId="0" applyFont="1" applyFill="1" applyAlignment="1">
      <alignment horizontal="center"/>
    </xf>
    <xf numFmtId="0" fontId="20" fillId="5" borderId="40" xfId="0" applyFont="1" applyFill="1" applyBorder="1" applyAlignment="1">
      <alignment horizontal="left"/>
    </xf>
    <xf numFmtId="0" fontId="5" fillId="9" borderId="0" xfId="0" applyFont="1" applyFill="1" applyAlignment="1">
      <alignment horizontal="center" vertical="center"/>
    </xf>
    <xf numFmtId="0" fontId="5" fillId="9" borderId="0" xfId="1" applyFont="1" applyFill="1" applyAlignment="1">
      <alignment horizontal="center" vertical="center"/>
    </xf>
    <xf numFmtId="0" fontId="12" fillId="4" borderId="0" xfId="0" applyFont="1" applyFill="1" applyAlignment="1">
      <alignment horizontal="center" vertical="center"/>
    </xf>
    <xf numFmtId="0" fontId="15" fillId="4" borderId="0" xfId="1" applyFont="1" applyFill="1" applyAlignment="1">
      <alignment horizontal="center" vertical="center"/>
    </xf>
    <xf numFmtId="0" fontId="12" fillId="10" borderId="0" xfId="0" applyFont="1" applyFill="1" applyAlignment="1">
      <alignment horizontal="center" vertical="center"/>
    </xf>
    <xf numFmtId="0" fontId="15" fillId="10" borderId="0" xfId="1" applyFont="1" applyFill="1" applyAlignment="1">
      <alignment horizontal="center" vertical="center"/>
    </xf>
    <xf numFmtId="0" fontId="12" fillId="11" borderId="0" xfId="0" applyFont="1" applyFill="1" applyAlignment="1">
      <alignment horizontal="center" vertical="center"/>
    </xf>
    <xf numFmtId="0" fontId="15" fillId="11" borderId="0" xfId="1" applyFont="1" applyFill="1" applyAlignment="1">
      <alignment horizontal="center" vertical="center"/>
    </xf>
    <xf numFmtId="0" fontId="3" fillId="0" borderId="25" xfId="0" applyFont="1" applyBorder="1" applyAlignment="1">
      <alignment vertical="center" wrapText="1"/>
    </xf>
    <xf numFmtId="0" fontId="22" fillId="0" borderId="0" xfId="1" applyFont="1" applyAlignment="1">
      <alignment horizontal="left" vertical="center"/>
    </xf>
    <xf numFmtId="0" fontId="16" fillId="8" borderId="27" xfId="0" applyFont="1" applyFill="1" applyBorder="1" applyAlignment="1">
      <alignment horizontal="center" vertical="center" wrapText="1"/>
    </xf>
    <xf numFmtId="0" fontId="16" fillId="8" borderId="29" xfId="0" applyFont="1" applyFill="1" applyBorder="1" applyAlignment="1">
      <alignment horizontal="center" vertical="center" wrapText="1"/>
    </xf>
    <xf numFmtId="0" fontId="16" fillId="0" borderId="29" xfId="0" applyFont="1" applyBorder="1" applyAlignment="1">
      <alignment horizontal="center" vertical="center" wrapText="1"/>
    </xf>
    <xf numFmtId="0" fontId="3" fillId="8" borderId="37" xfId="0" applyFont="1" applyFill="1" applyBorder="1" applyAlignment="1">
      <alignment vertical="center" wrapText="1"/>
    </xf>
    <xf numFmtId="0" fontId="3" fillId="5" borderId="33" xfId="0" applyFont="1" applyFill="1" applyBorder="1" applyAlignment="1">
      <alignment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25" xfId="0" applyFont="1" applyBorder="1" applyAlignment="1">
      <alignment vertical="center" wrapText="1"/>
    </xf>
    <xf numFmtId="0" fontId="3" fillId="8" borderId="21" xfId="0" applyFont="1" applyFill="1" applyBorder="1" applyAlignment="1">
      <alignment vertical="center" wrapText="1"/>
    </xf>
    <xf numFmtId="0" fontId="3" fillId="8" borderId="3" xfId="0" applyFont="1" applyFill="1" applyBorder="1" applyAlignment="1">
      <alignment vertical="center" wrapText="1"/>
    </xf>
    <xf numFmtId="0" fontId="3" fillId="8" borderId="2" xfId="0" applyFont="1" applyFill="1" applyBorder="1" applyAlignment="1">
      <alignment vertical="center" wrapText="1"/>
    </xf>
    <xf numFmtId="0" fontId="3" fillId="8" borderId="25" xfId="0" applyFont="1" applyFill="1" applyBorder="1" applyAlignment="1">
      <alignment vertical="center" wrapText="1"/>
    </xf>
    <xf numFmtId="0" fontId="3" fillId="8" borderId="26" xfId="0" applyFont="1" applyFill="1" applyBorder="1" applyAlignment="1">
      <alignment vertical="center" wrapText="1"/>
    </xf>
    <xf numFmtId="0" fontId="3" fillId="0" borderId="26" xfId="0" applyFont="1" applyBorder="1" applyAlignment="1">
      <alignment vertical="center" wrapText="1"/>
    </xf>
    <xf numFmtId="0" fontId="3" fillId="8" borderId="26" xfId="0" applyFont="1" applyFill="1" applyBorder="1" applyAlignment="1">
      <alignment horizontal="left" vertical="center" wrapText="1"/>
    </xf>
    <xf numFmtId="0" fontId="3" fillId="8" borderId="3" xfId="0" applyFont="1" applyFill="1" applyBorder="1" applyAlignment="1">
      <alignment vertical="center" wrapText="1"/>
    </xf>
    <xf numFmtId="0" fontId="8" fillId="5" borderId="0" xfId="0" applyFont="1" applyFill="1" applyAlignment="1">
      <alignment horizontal="center" vertical="center"/>
    </xf>
    <xf numFmtId="0" fontId="8" fillId="5" borderId="0" xfId="0" applyFont="1" applyFill="1" applyAlignment="1">
      <alignment horizontal="center" vertical="center" wrapText="1"/>
    </xf>
    <xf numFmtId="0" fontId="8" fillId="5" borderId="36" xfId="0" applyFont="1" applyFill="1" applyBorder="1" applyAlignment="1">
      <alignment horizontal="center" vertical="center" wrapText="1"/>
    </xf>
    <xf numFmtId="0" fontId="8" fillId="8" borderId="27" xfId="0" applyFont="1" applyFill="1" applyBorder="1" applyAlignment="1">
      <alignment horizontal="center" wrapText="1"/>
    </xf>
    <xf numFmtId="0" fontId="8" fillId="8" borderId="28" xfId="0" applyFont="1" applyFill="1" applyBorder="1" applyAlignment="1">
      <alignment horizontal="center" vertical="center" wrapText="1"/>
    </xf>
    <xf numFmtId="0" fontId="8" fillId="8" borderId="28" xfId="0" applyFont="1" applyFill="1" applyBorder="1" applyAlignment="1">
      <alignment horizontal="center" wrapText="1"/>
    </xf>
    <xf numFmtId="0" fontId="8" fillId="8" borderId="29" xfId="0" applyFont="1" applyFill="1" applyBorder="1" applyAlignment="1">
      <alignment vertical="center" wrapText="1"/>
    </xf>
    <xf numFmtId="0" fontId="8" fillId="8" borderId="27" xfId="0" applyFont="1" applyFill="1" applyBorder="1" applyAlignment="1">
      <alignment horizontal="center" vertical="center" wrapText="1"/>
    </xf>
    <xf numFmtId="0" fontId="8" fillId="0" borderId="15" xfId="0" applyFont="1" applyBorder="1" applyAlignment="1">
      <alignment horizontal="center" vertical="center" wrapText="1"/>
    </xf>
    <xf numFmtId="0" fontId="8" fillId="8" borderId="10" xfId="0" applyFont="1" applyFill="1" applyBorder="1" applyAlignment="1">
      <alignment horizontal="center" vertical="center" wrapText="1"/>
    </xf>
    <xf numFmtId="0" fontId="8" fillId="8" borderId="10" xfId="0" applyFont="1" applyFill="1" applyBorder="1" applyAlignment="1">
      <alignment vertical="center" wrapText="1"/>
    </xf>
    <xf numFmtId="0" fontId="8" fillId="8" borderId="7" xfId="0" applyFont="1" applyFill="1" applyBorder="1" applyAlignment="1">
      <alignment horizontal="center" vertical="center" wrapText="1"/>
    </xf>
    <xf numFmtId="0" fontId="8" fillId="8" borderId="12" xfId="0" applyFont="1" applyFill="1" applyBorder="1" applyAlignment="1">
      <alignment horizontal="center" vertical="center" wrapText="1"/>
    </xf>
    <xf numFmtId="0" fontId="8" fillId="8" borderId="7" xfId="0" applyFont="1" applyFill="1" applyBorder="1" applyAlignment="1">
      <alignment vertical="center" wrapText="1"/>
    </xf>
    <xf numFmtId="0" fontId="8" fillId="0" borderId="1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5" xfId="0" applyFont="1" applyBorder="1" applyAlignment="1">
      <alignment horizontal="center" vertical="top" wrapText="1"/>
    </xf>
    <xf numFmtId="0" fontId="8" fillId="0" borderId="0" xfId="0" applyFont="1" applyAlignment="1">
      <alignment vertical="top" wrapText="1"/>
    </xf>
    <xf numFmtId="0" fontId="8" fillId="0" borderId="0" xfId="0" applyFont="1" applyAlignment="1">
      <alignment horizontal="center" vertical="center"/>
    </xf>
    <xf numFmtId="0" fontId="5" fillId="7" borderId="0" xfId="0" applyFont="1" applyFill="1" applyAlignment="1">
      <alignment horizontal="center" vertical="center"/>
    </xf>
    <xf numFmtId="0" fontId="3" fillId="8" borderId="25" xfId="0" applyFont="1" applyFill="1" applyBorder="1" applyAlignment="1">
      <alignment vertical="center" wrapText="1"/>
    </xf>
    <xf numFmtId="0" fontId="22" fillId="0" borderId="0" xfId="1" applyFont="1" applyAlignment="1">
      <alignment horizontal="center" vertical="center"/>
    </xf>
    <xf numFmtId="0" fontId="21" fillId="5" borderId="0" xfId="0" applyFont="1" applyFill="1" applyAlignment="1">
      <alignment horizontal="center" vertical="center" wrapText="1"/>
    </xf>
    <xf numFmtId="0" fontId="17" fillId="5" borderId="0" xfId="1" applyFont="1" applyFill="1" applyAlignment="1">
      <alignment horizontal="center" vertical="center" wrapText="1"/>
    </xf>
    <xf numFmtId="0" fontId="3" fillId="5" borderId="0" xfId="0" applyFont="1" applyFill="1" applyAlignment="1">
      <alignment horizontal="center" vertical="center" wrapText="1"/>
    </xf>
    <xf numFmtId="0" fontId="23" fillId="5" borderId="0" xfId="1" applyFont="1" applyFill="1" applyAlignment="1">
      <alignment horizontal="center"/>
    </xf>
    <xf numFmtId="0" fontId="3" fillId="5" borderId="35" xfId="0" applyFont="1" applyFill="1" applyBorder="1" applyAlignment="1">
      <alignment vertical="center" wrapText="1"/>
    </xf>
    <xf numFmtId="0" fontId="3" fillId="5" borderId="34" xfId="0" applyFont="1" applyFill="1" applyBorder="1" applyAlignment="1">
      <alignment vertical="center" wrapText="1"/>
    </xf>
    <xf numFmtId="0" fontId="3" fillId="8" borderId="35" xfId="0" applyFont="1" applyFill="1" applyBorder="1" applyAlignment="1">
      <alignment vertical="center" wrapText="1"/>
    </xf>
    <xf numFmtId="0" fontId="3" fillId="8" borderId="34" xfId="0" applyFont="1" applyFill="1" applyBorder="1" applyAlignment="1">
      <alignment vertical="center" wrapText="1"/>
    </xf>
    <xf numFmtId="0" fontId="3" fillId="8" borderId="21" xfId="0" applyFont="1" applyFill="1" applyBorder="1" applyAlignment="1">
      <alignment horizontal="left" vertical="center" wrapText="1"/>
    </xf>
    <xf numFmtId="0" fontId="3" fillId="8" borderId="2" xfId="0" applyFont="1" applyFill="1" applyBorder="1" applyAlignment="1">
      <alignment horizontal="left" vertical="center" wrapText="1"/>
    </xf>
    <xf numFmtId="0" fontId="3" fillId="8" borderId="3" xfId="0" applyFont="1" applyFill="1" applyBorder="1" applyAlignment="1">
      <alignment horizontal="left" vertical="center" wrapText="1"/>
    </xf>
    <xf numFmtId="0" fontId="3" fillId="8" borderId="33" xfId="0" applyFont="1" applyFill="1" applyBorder="1" applyAlignment="1">
      <alignment vertical="center" wrapText="1"/>
    </xf>
    <xf numFmtId="0" fontId="3" fillId="8" borderId="37" xfId="0" applyFont="1" applyFill="1" applyBorder="1" applyAlignment="1">
      <alignment vertical="center" wrapText="1"/>
    </xf>
    <xf numFmtId="0" fontId="3" fillId="8" borderId="38" xfId="0" applyFont="1" applyFill="1" applyBorder="1" applyAlignment="1">
      <alignment vertical="center" wrapText="1"/>
    </xf>
    <xf numFmtId="0" fontId="8" fillId="8" borderId="10" xfId="0" applyFont="1" applyFill="1" applyBorder="1" applyAlignment="1">
      <alignment horizontal="center" vertical="center" wrapText="1"/>
    </xf>
    <xf numFmtId="0" fontId="8" fillId="8" borderId="12" xfId="0" applyFont="1" applyFill="1" applyBorder="1" applyAlignment="1">
      <alignment horizontal="center" vertical="center" wrapText="1"/>
    </xf>
    <xf numFmtId="0" fontId="3" fillId="5" borderId="33" xfId="0" applyFont="1" applyFill="1" applyBorder="1" applyAlignment="1">
      <alignment vertical="center" wrapText="1"/>
    </xf>
    <xf numFmtId="0" fontId="3" fillId="8" borderId="26" xfId="0" applyFont="1" applyFill="1" applyBorder="1" applyAlignment="1">
      <alignment horizontal="left" vertical="center" wrapText="1"/>
    </xf>
    <xf numFmtId="0" fontId="8" fillId="5" borderId="7"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8" fillId="5" borderId="27" xfId="0" applyFont="1" applyFill="1" applyBorder="1" applyAlignment="1">
      <alignment horizontal="center" vertical="center" wrapText="1"/>
    </xf>
    <xf numFmtId="0" fontId="8" fillId="5" borderId="28" xfId="0" applyFont="1" applyFill="1" applyBorder="1" applyAlignment="1">
      <alignment horizontal="center" vertical="center" wrapText="1"/>
    </xf>
    <xf numFmtId="0" fontId="8" fillId="5" borderId="29" xfId="0" applyFont="1" applyFill="1" applyBorder="1" applyAlignment="1">
      <alignment horizontal="center" vertical="center" wrapText="1"/>
    </xf>
    <xf numFmtId="0" fontId="8" fillId="8" borderId="27" xfId="0" applyFont="1" applyFill="1" applyBorder="1" applyAlignment="1">
      <alignment horizontal="center" vertical="center" wrapText="1"/>
    </xf>
    <xf numFmtId="0" fontId="8" fillId="8" borderId="28" xfId="0" applyFont="1" applyFill="1" applyBorder="1" applyAlignment="1">
      <alignment horizontal="center" vertical="center" wrapText="1"/>
    </xf>
    <xf numFmtId="0" fontId="8" fillId="8" borderId="29" xfId="0" applyFont="1" applyFill="1" applyBorder="1" applyAlignment="1">
      <alignment horizontal="center" vertical="center" wrapText="1"/>
    </xf>
    <xf numFmtId="0" fontId="8" fillId="8" borderId="7" xfId="0" applyFont="1" applyFill="1" applyBorder="1" applyAlignment="1">
      <alignment horizontal="center" vertical="center" wrapText="1"/>
    </xf>
    <xf numFmtId="0" fontId="16" fillId="8" borderId="4" xfId="0" applyFont="1" applyFill="1" applyBorder="1" applyAlignment="1">
      <alignment horizontal="center" vertical="center" wrapText="1"/>
    </xf>
    <xf numFmtId="0" fontId="16" fillId="8" borderId="5" xfId="0" applyFont="1" applyFill="1" applyBorder="1" applyAlignment="1">
      <alignment horizontal="center" vertical="center" wrapText="1"/>
    </xf>
    <xf numFmtId="0" fontId="16" fillId="5" borderId="4" xfId="0" applyFont="1" applyFill="1" applyBorder="1" applyAlignment="1">
      <alignment horizontal="center" vertical="center" wrapText="1"/>
    </xf>
    <xf numFmtId="0" fontId="16" fillId="5" borderId="5" xfId="0" applyFont="1" applyFill="1" applyBorder="1" applyAlignment="1">
      <alignment horizontal="center" vertical="center" wrapText="1"/>
    </xf>
    <xf numFmtId="0" fontId="16" fillId="5" borderId="6" xfId="0" applyFont="1" applyFill="1" applyBorder="1" applyAlignment="1">
      <alignment horizontal="center" vertical="center" wrapText="1"/>
    </xf>
    <xf numFmtId="0" fontId="16" fillId="8" borderId="6" xfId="0" applyFont="1" applyFill="1" applyBorder="1" applyAlignment="1">
      <alignment horizontal="center" vertical="center" wrapText="1"/>
    </xf>
    <xf numFmtId="0" fontId="8" fillId="5" borderId="10" xfId="0" applyFont="1" applyFill="1" applyBorder="1" applyAlignment="1">
      <alignment horizontal="center"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26" xfId="0" applyFont="1" applyFill="1" applyBorder="1" applyAlignment="1">
      <alignment horizontal="left" vertical="center" wrapText="1"/>
    </xf>
    <xf numFmtId="0" fontId="3" fillId="5" borderId="25" xfId="0" applyFont="1" applyFill="1" applyBorder="1" applyAlignment="1">
      <alignment horizontal="left" vertical="center" wrapText="1"/>
    </xf>
    <xf numFmtId="0" fontId="3" fillId="5" borderId="21" xfId="0" applyFont="1" applyFill="1" applyBorder="1" applyAlignment="1">
      <alignment horizontal="left" vertical="center" wrapText="1"/>
    </xf>
    <xf numFmtId="0" fontId="3" fillId="5" borderId="37" xfId="0" applyFont="1" applyFill="1" applyBorder="1" applyAlignment="1">
      <alignment vertical="center" wrapText="1"/>
    </xf>
    <xf numFmtId="0" fontId="3" fillId="0" borderId="25" xfId="0" applyFont="1" applyFill="1" applyBorder="1" applyAlignment="1">
      <alignment vertical="center" wrapText="1"/>
    </xf>
    <xf numFmtId="0" fontId="3" fillId="0" borderId="2" xfId="0" applyFont="1" applyBorder="1" applyAlignment="1">
      <alignment vertical="center" wrapText="1"/>
    </xf>
    <xf numFmtId="0" fontId="3" fillId="0" borderId="26" xfId="0" applyFont="1" applyBorder="1" applyAlignment="1">
      <alignment vertical="center" wrapText="1"/>
    </xf>
    <xf numFmtId="0" fontId="3" fillId="8" borderId="25" xfId="0" applyFont="1" applyFill="1" applyBorder="1" applyAlignment="1">
      <alignment vertical="center" wrapText="1"/>
    </xf>
    <xf numFmtId="0" fontId="3" fillId="8" borderId="26" xfId="0" applyFont="1" applyFill="1" applyBorder="1" applyAlignment="1">
      <alignment vertical="center" wrapText="1"/>
    </xf>
    <xf numFmtId="0" fontId="3" fillId="8" borderId="2" xfId="0" applyFont="1" applyFill="1" applyBorder="1" applyAlignment="1">
      <alignment vertical="center" wrapText="1"/>
    </xf>
    <xf numFmtId="0" fontId="3" fillId="8" borderId="21" xfId="0" applyFont="1" applyFill="1" applyBorder="1" applyAlignment="1">
      <alignment vertical="center" wrapText="1"/>
    </xf>
    <xf numFmtId="0" fontId="3" fillId="8" borderId="3" xfId="0" applyFont="1" applyFill="1" applyBorder="1" applyAlignment="1">
      <alignment vertical="center" wrapText="1"/>
    </xf>
    <xf numFmtId="0" fontId="3" fillId="0" borderId="25" xfId="0" applyFont="1" applyBorder="1" applyAlignment="1">
      <alignment vertical="center" wrapText="1"/>
    </xf>
    <xf numFmtId="0" fontId="3" fillId="0" borderId="3" xfId="0" applyFont="1" applyBorder="1" applyAlignment="1">
      <alignment vertical="center" wrapText="1"/>
    </xf>
    <xf numFmtId="0" fontId="3" fillId="0" borderId="21"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16" fillId="0" borderId="4"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2" xfId="0" applyFont="1" applyBorder="1" applyAlignment="1">
      <alignment horizontal="center" vertical="center" wrapText="1"/>
    </xf>
    <xf numFmtId="0" fontId="16" fillId="0" borderId="27" xfId="0" applyFont="1" applyBorder="1" applyAlignment="1">
      <alignment horizontal="center" vertical="center" wrapText="1"/>
    </xf>
    <xf numFmtId="0" fontId="16" fillId="0" borderId="28" xfId="0" applyFont="1" applyBorder="1" applyAlignment="1">
      <alignment horizontal="center" vertical="center" wrapText="1"/>
    </xf>
    <xf numFmtId="0" fontId="16" fillId="0" borderId="29" xfId="0" applyFont="1" applyBorder="1" applyAlignment="1">
      <alignment horizontal="center" vertical="center" wrapText="1"/>
    </xf>
    <xf numFmtId="0" fontId="3" fillId="0" borderId="21" xfId="0" applyFont="1" applyBorder="1" applyAlignment="1">
      <alignment vertical="center" wrapText="1"/>
    </xf>
    <xf numFmtId="0" fontId="3" fillId="8" borderId="25" xfId="0" applyFont="1" applyFill="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3" fillId="0" borderId="2" xfId="0" applyFont="1" applyFill="1" applyBorder="1" applyAlignment="1">
      <alignment vertical="center" wrapText="1"/>
    </xf>
    <xf numFmtId="0" fontId="3" fillId="0" borderId="2"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21" xfId="0" applyFont="1" applyFill="1" applyBorder="1" applyAlignment="1">
      <alignment vertical="center" wrapText="1"/>
    </xf>
    <xf numFmtId="0" fontId="3" fillId="0" borderId="3" xfId="0" applyFont="1" applyFill="1" applyBorder="1" applyAlignment="1">
      <alignment vertical="center" wrapText="1"/>
    </xf>
  </cellXfs>
  <cellStyles count="2">
    <cellStyle name="Hyperlink" xfId="1" builtinId="8"/>
    <cellStyle name="Normal" xfId="0" builtinId="0"/>
  </cellStyles>
  <dxfs count="0"/>
  <tableStyles count="0" defaultTableStyle="TableStyleMedium2" defaultPivotStyle="PivotStyleLight16"/>
  <colors>
    <mruColors>
      <color rgb="FF3C1053"/>
      <color rgb="FF3D3935"/>
      <color rgb="FF501053"/>
      <color rgb="FF8C857B"/>
      <color rgb="FFF2120C"/>
      <color rgb="FFE8E3DB"/>
      <color rgb="FF6600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4438650</xdr:colOff>
      <xdr:row>2</xdr:row>
      <xdr:rowOff>76200</xdr:rowOff>
    </xdr:from>
    <xdr:to>
      <xdr:col>0</xdr:col>
      <xdr:colOff>5862678</xdr:colOff>
      <xdr:row>3</xdr:row>
      <xdr:rowOff>19050</xdr:rowOff>
    </xdr:to>
    <xdr:pic>
      <xdr:nvPicPr>
        <xdr:cNvPr id="2" name="Picture 1">
          <a:extLst>
            <a:ext uri="{FF2B5EF4-FFF2-40B4-BE49-F238E27FC236}">
              <a16:creationId xmlns:a16="http://schemas.microsoft.com/office/drawing/2014/main" id="{FB6BC6E8-448F-4694-BE7B-2AF55E948EA9}"/>
            </a:ext>
          </a:extLst>
        </xdr:cNvPr>
        <xdr:cNvPicPr>
          <a:picLocks noChangeAspect="1"/>
        </xdr:cNvPicPr>
      </xdr:nvPicPr>
      <xdr:blipFill>
        <a:blip xmlns:r="http://schemas.openxmlformats.org/officeDocument/2006/relationships" r:embed="rId1"/>
        <a:stretch>
          <a:fillRect/>
        </a:stretch>
      </xdr:blipFill>
      <xdr:spPr>
        <a:xfrm>
          <a:off x="4438650" y="876300"/>
          <a:ext cx="1424028" cy="5334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6</xdr:col>
      <xdr:colOff>5778500</xdr:colOff>
      <xdr:row>0</xdr:row>
      <xdr:rowOff>0</xdr:rowOff>
    </xdr:from>
    <xdr:to>
      <xdr:col>6</xdr:col>
      <xdr:colOff>7626119</xdr:colOff>
      <xdr:row>1</xdr:row>
      <xdr:rowOff>91989</xdr:rowOff>
    </xdr:to>
    <xdr:pic>
      <xdr:nvPicPr>
        <xdr:cNvPr id="3" name="Picture 2">
          <a:extLst>
            <a:ext uri="{FF2B5EF4-FFF2-40B4-BE49-F238E27FC236}">
              <a16:creationId xmlns:a16="http://schemas.microsoft.com/office/drawing/2014/main" id="{FFC1F275-9911-4715-B0BE-64C37C4A6969}"/>
            </a:ext>
          </a:extLst>
        </xdr:cNvPr>
        <xdr:cNvPicPr>
          <a:picLocks noChangeAspect="1"/>
        </xdr:cNvPicPr>
      </xdr:nvPicPr>
      <xdr:blipFill>
        <a:blip xmlns:r="http://schemas.openxmlformats.org/officeDocument/2006/relationships" r:embed="rId1"/>
        <a:stretch>
          <a:fillRect/>
        </a:stretch>
      </xdr:blipFill>
      <xdr:spPr>
        <a:xfrm>
          <a:off x="25955625" y="0"/>
          <a:ext cx="1847619" cy="67936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6</xdr:col>
      <xdr:colOff>5778500</xdr:colOff>
      <xdr:row>0</xdr:row>
      <xdr:rowOff>0</xdr:rowOff>
    </xdr:from>
    <xdr:to>
      <xdr:col>6</xdr:col>
      <xdr:colOff>7626119</xdr:colOff>
      <xdr:row>1</xdr:row>
      <xdr:rowOff>84051</xdr:rowOff>
    </xdr:to>
    <xdr:pic>
      <xdr:nvPicPr>
        <xdr:cNvPr id="3" name="Picture 2">
          <a:extLst>
            <a:ext uri="{FF2B5EF4-FFF2-40B4-BE49-F238E27FC236}">
              <a16:creationId xmlns:a16="http://schemas.microsoft.com/office/drawing/2014/main" id="{2E906529-FDDC-4772-AD31-B86A03200CBF}"/>
            </a:ext>
          </a:extLst>
        </xdr:cNvPr>
        <xdr:cNvPicPr>
          <a:picLocks noChangeAspect="1"/>
        </xdr:cNvPicPr>
      </xdr:nvPicPr>
      <xdr:blipFill>
        <a:blip xmlns:r="http://schemas.openxmlformats.org/officeDocument/2006/relationships" r:embed="rId1"/>
        <a:stretch>
          <a:fillRect/>
        </a:stretch>
      </xdr:blipFill>
      <xdr:spPr>
        <a:xfrm>
          <a:off x="26177875" y="0"/>
          <a:ext cx="1847619" cy="671426"/>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6</xdr:col>
      <xdr:colOff>5746750</xdr:colOff>
      <xdr:row>0</xdr:row>
      <xdr:rowOff>0</xdr:rowOff>
    </xdr:from>
    <xdr:to>
      <xdr:col>6</xdr:col>
      <xdr:colOff>7594369</xdr:colOff>
      <xdr:row>1</xdr:row>
      <xdr:rowOff>84051</xdr:rowOff>
    </xdr:to>
    <xdr:pic>
      <xdr:nvPicPr>
        <xdr:cNvPr id="3" name="Picture 2">
          <a:extLst>
            <a:ext uri="{FF2B5EF4-FFF2-40B4-BE49-F238E27FC236}">
              <a16:creationId xmlns:a16="http://schemas.microsoft.com/office/drawing/2014/main" id="{0CC0C05F-B0F9-447A-823A-AFC1F914BF90}"/>
            </a:ext>
          </a:extLst>
        </xdr:cNvPr>
        <xdr:cNvPicPr>
          <a:picLocks noChangeAspect="1"/>
        </xdr:cNvPicPr>
      </xdr:nvPicPr>
      <xdr:blipFill>
        <a:blip xmlns:r="http://schemas.openxmlformats.org/officeDocument/2006/relationships" r:embed="rId1"/>
        <a:stretch>
          <a:fillRect/>
        </a:stretch>
      </xdr:blipFill>
      <xdr:spPr>
        <a:xfrm>
          <a:off x="26130250" y="0"/>
          <a:ext cx="1847619" cy="671426"/>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6</xdr:col>
      <xdr:colOff>5619750</xdr:colOff>
      <xdr:row>0</xdr:row>
      <xdr:rowOff>0</xdr:rowOff>
    </xdr:from>
    <xdr:to>
      <xdr:col>6</xdr:col>
      <xdr:colOff>7467369</xdr:colOff>
      <xdr:row>1</xdr:row>
      <xdr:rowOff>84051</xdr:rowOff>
    </xdr:to>
    <xdr:pic>
      <xdr:nvPicPr>
        <xdr:cNvPr id="3" name="Picture 2">
          <a:extLst>
            <a:ext uri="{FF2B5EF4-FFF2-40B4-BE49-F238E27FC236}">
              <a16:creationId xmlns:a16="http://schemas.microsoft.com/office/drawing/2014/main" id="{D203E2A6-791C-4B57-8864-19AAE628C385}"/>
            </a:ext>
          </a:extLst>
        </xdr:cNvPr>
        <xdr:cNvPicPr>
          <a:picLocks noChangeAspect="1"/>
        </xdr:cNvPicPr>
      </xdr:nvPicPr>
      <xdr:blipFill>
        <a:blip xmlns:r="http://schemas.openxmlformats.org/officeDocument/2006/relationships" r:embed="rId1"/>
        <a:stretch>
          <a:fillRect/>
        </a:stretch>
      </xdr:blipFill>
      <xdr:spPr>
        <a:xfrm>
          <a:off x="25812750" y="0"/>
          <a:ext cx="1847619" cy="671426"/>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6</xdr:col>
      <xdr:colOff>5683250</xdr:colOff>
      <xdr:row>0</xdr:row>
      <xdr:rowOff>0</xdr:rowOff>
    </xdr:from>
    <xdr:to>
      <xdr:col>6</xdr:col>
      <xdr:colOff>7530869</xdr:colOff>
      <xdr:row>1</xdr:row>
      <xdr:rowOff>84051</xdr:rowOff>
    </xdr:to>
    <xdr:pic>
      <xdr:nvPicPr>
        <xdr:cNvPr id="4" name="Picture 3">
          <a:extLst>
            <a:ext uri="{FF2B5EF4-FFF2-40B4-BE49-F238E27FC236}">
              <a16:creationId xmlns:a16="http://schemas.microsoft.com/office/drawing/2014/main" id="{5F042DD1-8AED-4D1A-9DDE-0D0D7EA086C6}"/>
            </a:ext>
          </a:extLst>
        </xdr:cNvPr>
        <xdr:cNvPicPr>
          <a:picLocks noChangeAspect="1"/>
        </xdr:cNvPicPr>
      </xdr:nvPicPr>
      <xdr:blipFill>
        <a:blip xmlns:r="http://schemas.openxmlformats.org/officeDocument/2006/relationships" r:embed="rId1"/>
        <a:stretch>
          <a:fillRect/>
        </a:stretch>
      </xdr:blipFill>
      <xdr:spPr>
        <a:xfrm>
          <a:off x="25892125" y="0"/>
          <a:ext cx="1847619" cy="671426"/>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6</xdr:col>
      <xdr:colOff>5524500</xdr:colOff>
      <xdr:row>0</xdr:row>
      <xdr:rowOff>0</xdr:rowOff>
    </xdr:from>
    <xdr:to>
      <xdr:col>6</xdr:col>
      <xdr:colOff>7372119</xdr:colOff>
      <xdr:row>1</xdr:row>
      <xdr:rowOff>84051</xdr:rowOff>
    </xdr:to>
    <xdr:pic>
      <xdr:nvPicPr>
        <xdr:cNvPr id="3" name="Picture 2">
          <a:extLst>
            <a:ext uri="{FF2B5EF4-FFF2-40B4-BE49-F238E27FC236}">
              <a16:creationId xmlns:a16="http://schemas.microsoft.com/office/drawing/2014/main" id="{78345479-894B-405B-8E8E-27FEFC2DB337}"/>
            </a:ext>
          </a:extLst>
        </xdr:cNvPr>
        <xdr:cNvPicPr>
          <a:picLocks noChangeAspect="1"/>
        </xdr:cNvPicPr>
      </xdr:nvPicPr>
      <xdr:blipFill>
        <a:blip xmlns:r="http://schemas.openxmlformats.org/officeDocument/2006/relationships" r:embed="rId1"/>
        <a:stretch>
          <a:fillRect/>
        </a:stretch>
      </xdr:blipFill>
      <xdr:spPr>
        <a:xfrm>
          <a:off x="26035000" y="0"/>
          <a:ext cx="1847619" cy="671426"/>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6</xdr:col>
      <xdr:colOff>5873750</xdr:colOff>
      <xdr:row>0</xdr:row>
      <xdr:rowOff>0</xdr:rowOff>
    </xdr:from>
    <xdr:to>
      <xdr:col>6</xdr:col>
      <xdr:colOff>7721369</xdr:colOff>
      <xdr:row>1</xdr:row>
      <xdr:rowOff>84051</xdr:rowOff>
    </xdr:to>
    <xdr:pic>
      <xdr:nvPicPr>
        <xdr:cNvPr id="3" name="Picture 2">
          <a:extLst>
            <a:ext uri="{FF2B5EF4-FFF2-40B4-BE49-F238E27FC236}">
              <a16:creationId xmlns:a16="http://schemas.microsoft.com/office/drawing/2014/main" id="{1F9A9495-F0F4-48F2-B16E-C475B5ED947C}"/>
            </a:ext>
          </a:extLst>
        </xdr:cNvPr>
        <xdr:cNvPicPr>
          <a:picLocks noChangeAspect="1"/>
        </xdr:cNvPicPr>
      </xdr:nvPicPr>
      <xdr:blipFill>
        <a:blip xmlns:r="http://schemas.openxmlformats.org/officeDocument/2006/relationships" r:embed="rId1"/>
        <a:stretch>
          <a:fillRect/>
        </a:stretch>
      </xdr:blipFill>
      <xdr:spPr>
        <a:xfrm>
          <a:off x="26209625" y="0"/>
          <a:ext cx="1847619" cy="671426"/>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6</xdr:col>
      <xdr:colOff>5556250</xdr:colOff>
      <xdr:row>0</xdr:row>
      <xdr:rowOff>0</xdr:rowOff>
    </xdr:from>
    <xdr:to>
      <xdr:col>6</xdr:col>
      <xdr:colOff>7403869</xdr:colOff>
      <xdr:row>1</xdr:row>
      <xdr:rowOff>84051</xdr:rowOff>
    </xdr:to>
    <xdr:pic>
      <xdr:nvPicPr>
        <xdr:cNvPr id="3" name="Picture 2">
          <a:extLst>
            <a:ext uri="{FF2B5EF4-FFF2-40B4-BE49-F238E27FC236}">
              <a16:creationId xmlns:a16="http://schemas.microsoft.com/office/drawing/2014/main" id="{4D3C9F6E-3F87-47CF-9F3F-3A559AAC7FA5}"/>
            </a:ext>
          </a:extLst>
        </xdr:cNvPr>
        <xdr:cNvPicPr>
          <a:picLocks noChangeAspect="1"/>
        </xdr:cNvPicPr>
      </xdr:nvPicPr>
      <xdr:blipFill>
        <a:blip xmlns:r="http://schemas.openxmlformats.org/officeDocument/2006/relationships" r:embed="rId1"/>
        <a:stretch>
          <a:fillRect/>
        </a:stretch>
      </xdr:blipFill>
      <xdr:spPr>
        <a:xfrm>
          <a:off x="26082625" y="0"/>
          <a:ext cx="1847619" cy="671426"/>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6</xdr:col>
      <xdr:colOff>5433218</xdr:colOff>
      <xdr:row>0</xdr:row>
      <xdr:rowOff>0</xdr:rowOff>
    </xdr:from>
    <xdr:to>
      <xdr:col>6</xdr:col>
      <xdr:colOff>7280837</xdr:colOff>
      <xdr:row>1</xdr:row>
      <xdr:rowOff>76113</xdr:rowOff>
    </xdr:to>
    <xdr:pic>
      <xdr:nvPicPr>
        <xdr:cNvPr id="3" name="Picture 2">
          <a:extLst>
            <a:ext uri="{FF2B5EF4-FFF2-40B4-BE49-F238E27FC236}">
              <a16:creationId xmlns:a16="http://schemas.microsoft.com/office/drawing/2014/main" id="{9F74B895-6D5A-4B5E-A9A2-5ACFBABCAC67}"/>
            </a:ext>
          </a:extLst>
        </xdr:cNvPr>
        <xdr:cNvPicPr>
          <a:picLocks noChangeAspect="1"/>
        </xdr:cNvPicPr>
      </xdr:nvPicPr>
      <xdr:blipFill>
        <a:blip xmlns:r="http://schemas.openxmlformats.org/officeDocument/2006/relationships" r:embed="rId1"/>
        <a:stretch>
          <a:fillRect/>
        </a:stretch>
      </xdr:blipFill>
      <xdr:spPr>
        <a:xfrm>
          <a:off x="26197718" y="0"/>
          <a:ext cx="1847619" cy="663488"/>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6</xdr:col>
      <xdr:colOff>5508625</xdr:colOff>
      <xdr:row>0</xdr:row>
      <xdr:rowOff>0</xdr:rowOff>
    </xdr:from>
    <xdr:to>
      <xdr:col>6</xdr:col>
      <xdr:colOff>7356244</xdr:colOff>
      <xdr:row>1</xdr:row>
      <xdr:rowOff>76113</xdr:rowOff>
    </xdr:to>
    <xdr:pic>
      <xdr:nvPicPr>
        <xdr:cNvPr id="3" name="Picture 2">
          <a:extLst>
            <a:ext uri="{FF2B5EF4-FFF2-40B4-BE49-F238E27FC236}">
              <a16:creationId xmlns:a16="http://schemas.microsoft.com/office/drawing/2014/main" id="{0B96216C-D20E-47AA-9D33-F7BEF87FA9EA}"/>
            </a:ext>
          </a:extLst>
        </xdr:cNvPr>
        <xdr:cNvPicPr>
          <a:picLocks noChangeAspect="1"/>
        </xdr:cNvPicPr>
      </xdr:nvPicPr>
      <xdr:blipFill>
        <a:blip xmlns:r="http://schemas.openxmlformats.org/officeDocument/2006/relationships" r:embed="rId1"/>
        <a:stretch>
          <a:fillRect/>
        </a:stretch>
      </xdr:blipFill>
      <xdr:spPr>
        <a:xfrm>
          <a:off x="25939750" y="0"/>
          <a:ext cx="1847619" cy="6634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1118916</xdr:colOff>
      <xdr:row>1</xdr:row>
      <xdr:rowOff>104775</xdr:rowOff>
    </xdr:from>
    <xdr:to>
      <xdr:col>0</xdr:col>
      <xdr:colOff>2542944</xdr:colOff>
      <xdr:row>2</xdr:row>
      <xdr:rowOff>47625</xdr:rowOff>
    </xdr:to>
    <xdr:pic>
      <xdr:nvPicPr>
        <xdr:cNvPr id="3" name="Picture 2">
          <a:extLst>
            <a:ext uri="{FF2B5EF4-FFF2-40B4-BE49-F238E27FC236}">
              <a16:creationId xmlns:a16="http://schemas.microsoft.com/office/drawing/2014/main" id="{CED5C7AC-2B39-419A-BD44-8F3039C191FA}"/>
            </a:ext>
          </a:extLst>
        </xdr:cNvPr>
        <xdr:cNvPicPr>
          <a:picLocks noChangeAspect="1"/>
        </xdr:cNvPicPr>
      </xdr:nvPicPr>
      <xdr:blipFill>
        <a:blip xmlns:r="http://schemas.openxmlformats.org/officeDocument/2006/relationships" r:embed="rId1"/>
        <a:stretch>
          <a:fillRect/>
        </a:stretch>
      </xdr:blipFill>
      <xdr:spPr>
        <a:xfrm>
          <a:off x="1118916" y="704850"/>
          <a:ext cx="1424028" cy="53340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6</xdr:col>
      <xdr:colOff>6175375</xdr:colOff>
      <xdr:row>0</xdr:row>
      <xdr:rowOff>0</xdr:rowOff>
    </xdr:from>
    <xdr:to>
      <xdr:col>6</xdr:col>
      <xdr:colOff>8022994</xdr:colOff>
      <xdr:row>1</xdr:row>
      <xdr:rowOff>76113</xdr:rowOff>
    </xdr:to>
    <xdr:pic>
      <xdr:nvPicPr>
        <xdr:cNvPr id="3" name="Picture 2">
          <a:extLst>
            <a:ext uri="{FF2B5EF4-FFF2-40B4-BE49-F238E27FC236}">
              <a16:creationId xmlns:a16="http://schemas.microsoft.com/office/drawing/2014/main" id="{52D7CBDB-11FD-40DB-A59B-7170B9882632}"/>
            </a:ext>
          </a:extLst>
        </xdr:cNvPr>
        <xdr:cNvPicPr>
          <a:picLocks noChangeAspect="1"/>
        </xdr:cNvPicPr>
      </xdr:nvPicPr>
      <xdr:blipFill>
        <a:blip xmlns:r="http://schemas.openxmlformats.org/officeDocument/2006/relationships" r:embed="rId1"/>
        <a:stretch>
          <a:fillRect/>
        </a:stretch>
      </xdr:blipFill>
      <xdr:spPr>
        <a:xfrm>
          <a:off x="25860375" y="0"/>
          <a:ext cx="1847619" cy="663488"/>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6</xdr:col>
      <xdr:colOff>6010275</xdr:colOff>
      <xdr:row>0</xdr:row>
      <xdr:rowOff>0</xdr:rowOff>
    </xdr:from>
    <xdr:to>
      <xdr:col>6</xdr:col>
      <xdr:colOff>7857894</xdr:colOff>
      <xdr:row>1</xdr:row>
      <xdr:rowOff>76113</xdr:rowOff>
    </xdr:to>
    <xdr:pic>
      <xdr:nvPicPr>
        <xdr:cNvPr id="3" name="Picture 2">
          <a:extLst>
            <a:ext uri="{FF2B5EF4-FFF2-40B4-BE49-F238E27FC236}">
              <a16:creationId xmlns:a16="http://schemas.microsoft.com/office/drawing/2014/main" id="{6F3D7DAB-0B28-471C-BBA0-804C3330A57B}"/>
            </a:ext>
          </a:extLst>
        </xdr:cNvPr>
        <xdr:cNvPicPr>
          <a:picLocks noChangeAspect="1"/>
        </xdr:cNvPicPr>
      </xdr:nvPicPr>
      <xdr:blipFill>
        <a:blip xmlns:r="http://schemas.openxmlformats.org/officeDocument/2006/relationships" r:embed="rId1"/>
        <a:stretch>
          <a:fillRect/>
        </a:stretch>
      </xdr:blipFill>
      <xdr:spPr>
        <a:xfrm>
          <a:off x="26060400" y="0"/>
          <a:ext cx="1847619" cy="663488"/>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6</xdr:col>
      <xdr:colOff>5413375</xdr:colOff>
      <xdr:row>0</xdr:row>
      <xdr:rowOff>0</xdr:rowOff>
    </xdr:from>
    <xdr:to>
      <xdr:col>6</xdr:col>
      <xdr:colOff>7260994</xdr:colOff>
      <xdr:row>1</xdr:row>
      <xdr:rowOff>76113</xdr:rowOff>
    </xdr:to>
    <xdr:pic>
      <xdr:nvPicPr>
        <xdr:cNvPr id="3" name="Picture 2">
          <a:extLst>
            <a:ext uri="{FF2B5EF4-FFF2-40B4-BE49-F238E27FC236}">
              <a16:creationId xmlns:a16="http://schemas.microsoft.com/office/drawing/2014/main" id="{79270DF6-0F0E-43F8-AC23-2AC6424C079A}"/>
            </a:ext>
          </a:extLst>
        </xdr:cNvPr>
        <xdr:cNvPicPr>
          <a:picLocks noChangeAspect="1"/>
        </xdr:cNvPicPr>
      </xdr:nvPicPr>
      <xdr:blipFill>
        <a:blip xmlns:r="http://schemas.openxmlformats.org/officeDocument/2006/relationships" r:embed="rId1"/>
        <a:stretch>
          <a:fillRect/>
        </a:stretch>
      </xdr:blipFill>
      <xdr:spPr>
        <a:xfrm>
          <a:off x="26003250" y="0"/>
          <a:ext cx="1847619" cy="66348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6477000</xdr:colOff>
      <xdr:row>0</xdr:row>
      <xdr:rowOff>79375</xdr:rowOff>
    </xdr:from>
    <xdr:to>
      <xdr:col>6</xdr:col>
      <xdr:colOff>8324619</xdr:colOff>
      <xdr:row>1</xdr:row>
      <xdr:rowOff>184065</xdr:rowOff>
    </xdr:to>
    <xdr:pic>
      <xdr:nvPicPr>
        <xdr:cNvPr id="4" name="Picture 3">
          <a:extLst>
            <a:ext uri="{FF2B5EF4-FFF2-40B4-BE49-F238E27FC236}">
              <a16:creationId xmlns:a16="http://schemas.microsoft.com/office/drawing/2014/main" id="{985F5250-A66C-414F-9D27-D30D0DEB4C7F}"/>
            </a:ext>
          </a:extLst>
        </xdr:cNvPr>
        <xdr:cNvPicPr>
          <a:picLocks noChangeAspect="1"/>
        </xdr:cNvPicPr>
      </xdr:nvPicPr>
      <xdr:blipFill>
        <a:blip xmlns:r="http://schemas.openxmlformats.org/officeDocument/2006/relationships" r:embed="rId1"/>
        <a:stretch>
          <a:fillRect/>
        </a:stretch>
      </xdr:blipFill>
      <xdr:spPr>
        <a:xfrm>
          <a:off x="26098500" y="79375"/>
          <a:ext cx="1847619" cy="69206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6509845</xdr:colOff>
      <xdr:row>0</xdr:row>
      <xdr:rowOff>0</xdr:rowOff>
    </xdr:from>
    <xdr:to>
      <xdr:col>6</xdr:col>
      <xdr:colOff>8357464</xdr:colOff>
      <xdr:row>1</xdr:row>
      <xdr:rowOff>104690</xdr:rowOff>
    </xdr:to>
    <xdr:pic>
      <xdr:nvPicPr>
        <xdr:cNvPr id="3" name="Picture 2">
          <a:extLst>
            <a:ext uri="{FF2B5EF4-FFF2-40B4-BE49-F238E27FC236}">
              <a16:creationId xmlns:a16="http://schemas.microsoft.com/office/drawing/2014/main" id="{703B497C-4D9C-4AB7-AAD6-98CF8D558FA6}"/>
            </a:ext>
          </a:extLst>
        </xdr:cNvPr>
        <xdr:cNvPicPr>
          <a:picLocks noChangeAspect="1"/>
        </xdr:cNvPicPr>
      </xdr:nvPicPr>
      <xdr:blipFill>
        <a:blip xmlns:r="http://schemas.openxmlformats.org/officeDocument/2006/relationships" r:embed="rId1"/>
        <a:stretch>
          <a:fillRect/>
        </a:stretch>
      </xdr:blipFill>
      <xdr:spPr>
        <a:xfrm>
          <a:off x="26430233" y="0"/>
          <a:ext cx="1847619" cy="6958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6270625</xdr:colOff>
      <xdr:row>0</xdr:row>
      <xdr:rowOff>0</xdr:rowOff>
    </xdr:from>
    <xdr:to>
      <xdr:col>6</xdr:col>
      <xdr:colOff>8118244</xdr:colOff>
      <xdr:row>1</xdr:row>
      <xdr:rowOff>104690</xdr:rowOff>
    </xdr:to>
    <xdr:pic>
      <xdr:nvPicPr>
        <xdr:cNvPr id="3" name="Picture 2">
          <a:extLst>
            <a:ext uri="{FF2B5EF4-FFF2-40B4-BE49-F238E27FC236}">
              <a16:creationId xmlns:a16="http://schemas.microsoft.com/office/drawing/2014/main" id="{9AD14BCD-1F50-4EA5-A115-53FB6C0E6633}"/>
            </a:ext>
          </a:extLst>
        </xdr:cNvPr>
        <xdr:cNvPicPr>
          <a:picLocks noChangeAspect="1"/>
        </xdr:cNvPicPr>
      </xdr:nvPicPr>
      <xdr:blipFill>
        <a:blip xmlns:r="http://schemas.openxmlformats.org/officeDocument/2006/relationships" r:embed="rId1"/>
        <a:stretch>
          <a:fillRect/>
        </a:stretch>
      </xdr:blipFill>
      <xdr:spPr>
        <a:xfrm>
          <a:off x="25463500" y="0"/>
          <a:ext cx="1847619" cy="69206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5425281</xdr:colOff>
      <xdr:row>0</xdr:row>
      <xdr:rowOff>0</xdr:rowOff>
    </xdr:from>
    <xdr:to>
      <xdr:col>6</xdr:col>
      <xdr:colOff>7272900</xdr:colOff>
      <xdr:row>1</xdr:row>
      <xdr:rowOff>96752</xdr:rowOff>
    </xdr:to>
    <xdr:pic>
      <xdr:nvPicPr>
        <xdr:cNvPr id="3" name="Picture 2">
          <a:extLst>
            <a:ext uri="{FF2B5EF4-FFF2-40B4-BE49-F238E27FC236}">
              <a16:creationId xmlns:a16="http://schemas.microsoft.com/office/drawing/2014/main" id="{BEF3EC17-6CAE-49EF-A7F5-35A2082927AA}"/>
            </a:ext>
          </a:extLst>
        </xdr:cNvPr>
        <xdr:cNvPicPr>
          <a:picLocks noChangeAspect="1"/>
        </xdr:cNvPicPr>
      </xdr:nvPicPr>
      <xdr:blipFill>
        <a:blip xmlns:r="http://schemas.openxmlformats.org/officeDocument/2006/relationships" r:embed="rId1"/>
        <a:stretch>
          <a:fillRect/>
        </a:stretch>
      </xdr:blipFill>
      <xdr:spPr>
        <a:xfrm>
          <a:off x="26475531" y="0"/>
          <a:ext cx="1847619" cy="68412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6407150</xdr:colOff>
      <xdr:row>0</xdr:row>
      <xdr:rowOff>0</xdr:rowOff>
    </xdr:from>
    <xdr:to>
      <xdr:col>6</xdr:col>
      <xdr:colOff>8245244</xdr:colOff>
      <xdr:row>1</xdr:row>
      <xdr:rowOff>99927</xdr:rowOff>
    </xdr:to>
    <xdr:pic>
      <xdr:nvPicPr>
        <xdr:cNvPr id="3" name="Picture 2">
          <a:extLst>
            <a:ext uri="{FF2B5EF4-FFF2-40B4-BE49-F238E27FC236}">
              <a16:creationId xmlns:a16="http://schemas.microsoft.com/office/drawing/2014/main" id="{ACD4B331-F503-46E2-93BD-4111B27C0576}"/>
            </a:ext>
          </a:extLst>
        </xdr:cNvPr>
        <xdr:cNvPicPr>
          <a:picLocks noChangeAspect="1"/>
        </xdr:cNvPicPr>
      </xdr:nvPicPr>
      <xdr:blipFill>
        <a:blip xmlns:r="http://schemas.openxmlformats.org/officeDocument/2006/relationships" r:embed="rId1"/>
        <a:stretch>
          <a:fillRect/>
        </a:stretch>
      </xdr:blipFill>
      <xdr:spPr>
        <a:xfrm>
          <a:off x="26060400" y="0"/>
          <a:ext cx="1838094" cy="68730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5127625</xdr:colOff>
      <xdr:row>0</xdr:row>
      <xdr:rowOff>0</xdr:rowOff>
    </xdr:from>
    <xdr:to>
      <xdr:col>6</xdr:col>
      <xdr:colOff>6975244</xdr:colOff>
      <xdr:row>1</xdr:row>
      <xdr:rowOff>99927</xdr:rowOff>
    </xdr:to>
    <xdr:pic>
      <xdr:nvPicPr>
        <xdr:cNvPr id="3" name="Picture 2">
          <a:extLst>
            <a:ext uri="{FF2B5EF4-FFF2-40B4-BE49-F238E27FC236}">
              <a16:creationId xmlns:a16="http://schemas.microsoft.com/office/drawing/2014/main" id="{F871BC20-2163-4BA3-9B7D-8725DD94E26C}"/>
            </a:ext>
          </a:extLst>
        </xdr:cNvPr>
        <xdr:cNvPicPr>
          <a:picLocks noChangeAspect="1"/>
        </xdr:cNvPicPr>
      </xdr:nvPicPr>
      <xdr:blipFill>
        <a:blip xmlns:r="http://schemas.openxmlformats.org/officeDocument/2006/relationships" r:embed="rId1"/>
        <a:stretch>
          <a:fillRect/>
        </a:stretch>
      </xdr:blipFill>
      <xdr:spPr>
        <a:xfrm>
          <a:off x="25908000" y="0"/>
          <a:ext cx="1847619" cy="68730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6</xdr:col>
      <xdr:colOff>5397500</xdr:colOff>
      <xdr:row>0</xdr:row>
      <xdr:rowOff>0</xdr:rowOff>
    </xdr:from>
    <xdr:to>
      <xdr:col>6</xdr:col>
      <xdr:colOff>7245119</xdr:colOff>
      <xdr:row>1</xdr:row>
      <xdr:rowOff>99927</xdr:rowOff>
    </xdr:to>
    <xdr:pic>
      <xdr:nvPicPr>
        <xdr:cNvPr id="3" name="Picture 2">
          <a:extLst>
            <a:ext uri="{FF2B5EF4-FFF2-40B4-BE49-F238E27FC236}">
              <a16:creationId xmlns:a16="http://schemas.microsoft.com/office/drawing/2014/main" id="{F3ABB742-0DD1-411F-85D9-C91CDC20BB9E}"/>
            </a:ext>
          </a:extLst>
        </xdr:cNvPr>
        <xdr:cNvPicPr>
          <a:picLocks noChangeAspect="1"/>
        </xdr:cNvPicPr>
      </xdr:nvPicPr>
      <xdr:blipFill>
        <a:blip xmlns:r="http://schemas.openxmlformats.org/officeDocument/2006/relationships" r:embed="rId1"/>
        <a:stretch>
          <a:fillRect/>
        </a:stretch>
      </xdr:blipFill>
      <xdr:spPr>
        <a:xfrm>
          <a:off x="26003250" y="0"/>
          <a:ext cx="1847619" cy="68730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staff.acu.edu.au/-/media/staff-site-rte-docs-only/docs/learning-and-development/acu_capability_development_framework.pdf?la=en&amp;hash=BBB64CE51FFAECE1EF34B328B487075F" TargetMode="External"/><Relationship Id="rId1" Type="http://schemas.openxmlformats.org/officeDocument/2006/relationships/hyperlink" Target="https://staff.acu.edu.au/human_resources/working-here/academic_working_arrangements/academic_performance_matrices"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945F04-20BD-4D8C-A9F7-7ABFC63813E5}">
  <sheetPr>
    <tabColor rgb="FF3C1053"/>
    <pageSetUpPr fitToPage="1"/>
  </sheetPr>
  <dimension ref="A1:B17"/>
  <sheetViews>
    <sheetView tabSelected="1" workbookViewId="0"/>
  </sheetViews>
  <sheetFormatPr defaultColWidth="9.109375" defaultRowHeight="15.6" x14ac:dyDescent="0.3"/>
  <cols>
    <col min="1" max="2" width="91.33203125" style="248" customWidth="1"/>
    <col min="3" max="16384" width="9.109375" style="248"/>
  </cols>
  <sheetData>
    <row r="1" spans="1:2" x14ac:dyDescent="0.3">
      <c r="A1" s="248" t="s">
        <v>690</v>
      </c>
    </row>
    <row r="3" spans="1:2" ht="46.2" x14ac:dyDescent="0.85">
      <c r="A3" s="253"/>
      <c r="B3" s="254" t="s">
        <v>682</v>
      </c>
    </row>
    <row r="6" spans="1:2" ht="31.5" customHeight="1" x14ac:dyDescent="0.3">
      <c r="A6" s="303" t="s">
        <v>689</v>
      </c>
      <c r="B6" s="303"/>
    </row>
    <row r="7" spans="1:2" x14ac:dyDescent="0.3">
      <c r="A7" s="249"/>
    </row>
    <row r="8" spans="1:2" ht="47.25" customHeight="1" x14ac:dyDescent="0.3">
      <c r="A8" s="304" t="s">
        <v>678</v>
      </c>
      <c r="B8" s="304"/>
    </row>
    <row r="9" spans="1:2" x14ac:dyDescent="0.3">
      <c r="A9" s="249"/>
    </row>
    <row r="10" spans="1:2" ht="31.5" customHeight="1" x14ac:dyDescent="0.3">
      <c r="A10" s="304" t="s">
        <v>679</v>
      </c>
      <c r="B10" s="304"/>
    </row>
    <row r="11" spans="1:2" x14ac:dyDescent="0.3">
      <c r="A11" s="249"/>
    </row>
    <row r="12" spans="1:2" ht="74.25" customHeight="1" x14ac:dyDescent="0.3">
      <c r="A12" s="305" t="s">
        <v>686</v>
      </c>
      <c r="B12" s="305"/>
    </row>
    <row r="13" spans="1:2" ht="42.75" customHeight="1" x14ac:dyDescent="0.3">
      <c r="A13" s="305" t="s">
        <v>680</v>
      </c>
      <c r="B13" s="305"/>
    </row>
    <row r="14" spans="1:2" x14ac:dyDescent="0.3">
      <c r="A14" s="249"/>
    </row>
    <row r="15" spans="1:2" x14ac:dyDescent="0.3">
      <c r="A15" s="249"/>
    </row>
    <row r="16" spans="1:2" ht="31.2" x14ac:dyDescent="0.3">
      <c r="A16" s="302" t="s">
        <v>681</v>
      </c>
      <c r="B16" s="302"/>
    </row>
    <row r="17" spans="1:1" ht="23.4" x14ac:dyDescent="0.3">
      <c r="A17" s="250" t="s">
        <v>681</v>
      </c>
    </row>
  </sheetData>
  <mergeCells count="6">
    <mergeCell ref="A16:B16"/>
    <mergeCell ref="A6:B6"/>
    <mergeCell ref="A8:B8"/>
    <mergeCell ref="A10:B10"/>
    <mergeCell ref="A12:B12"/>
    <mergeCell ref="A13:B13"/>
  </mergeCells>
  <hyperlinks>
    <hyperlink ref="A8" r:id="rId1" tooltip="https://staff.acu.edu.au/human_resources/working-here/academic_working_arrangements/academic_performance_matrices" display="https://staff.acu.edu.au/human_resources/working-here/academic_working_arrangements/academic_performance_matrices" xr:uid="{4788B61E-A66F-4F61-A0E0-790DAB9C6B5B}"/>
    <hyperlink ref="A10" r:id="rId2" tooltip="https://staff.acu.edu.au/-/media/staff-site-rte-docs-only/docs/learning-and-development/acu_capability_development_framework.pdf?la=en&amp;hash=bbb64ce51ffaece1ef34b328b487075f" display="https://staff.acu.edu.au/-/media/staff-site-rte-docs-only/docs/learning-and-development/acu_capability_development_framework.pdf?la=en&amp;hash=BBB64CE51FFAECE1EF34B328B487075F" xr:uid="{A8B33679-F4C4-4109-8746-D3133F938726}"/>
    <hyperlink ref="A17" location="Index!A1" display="Return to Index (hyperlink)" xr:uid="{8E138678-2BF0-420F-9E7C-F3224462BD4E}"/>
    <hyperlink ref="A16" location="Index!A1" display="Return to Index (hyperlink)" xr:uid="{B1038466-0B87-40CF-AEE0-ABDD7C7FAA37}"/>
  </hyperlinks>
  <pageMargins left="0.70866141732283472" right="0.70866141732283472" top="0.74803149606299213" bottom="0.74803149606299213" header="0.31496062992125984" footer="0.31496062992125984"/>
  <pageSetup paperSize="9" scale="70" orientation="landscape" horizontalDpi="300" verticalDpi="300"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1A0D44-58F1-4F06-B601-BE655472587A}">
  <sheetPr>
    <tabColor theme="4" tint="0.39997558519241921"/>
  </sheetPr>
  <dimension ref="A1:G101"/>
  <sheetViews>
    <sheetView zoomScale="60" zoomScaleNormal="60" workbookViewId="0">
      <pane xSplit="4" ySplit="3" topLeftCell="E18" activePane="bottomRight" state="frozen"/>
      <selection pane="topRight" activeCell="E1" sqref="E1"/>
      <selection pane="bottomLeft" activeCell="A4" sqref="A4"/>
      <selection pane="bottomRight" activeCell="A2" sqref="A2"/>
    </sheetView>
  </sheetViews>
  <sheetFormatPr defaultColWidth="9.109375" defaultRowHeight="18" outlineLevelCol="1" x14ac:dyDescent="0.3"/>
  <cols>
    <col min="1" max="1" width="50.5546875" style="49" customWidth="1"/>
    <col min="2" max="2" width="55.33203125" style="245" customWidth="1"/>
    <col min="3" max="3" width="71.6640625" style="49" customWidth="1"/>
    <col min="4" max="4" width="17.33203125" style="3" hidden="1" customWidth="1" outlineLevel="1"/>
    <col min="5" max="5" width="55.6640625" style="47" customWidth="1" collapsed="1"/>
    <col min="6" max="6" width="68.109375" style="1" customWidth="1"/>
    <col min="7" max="7" width="117.109375" style="1" customWidth="1"/>
    <col min="8" max="16384" width="9.109375" style="1"/>
  </cols>
  <sheetData>
    <row r="1" spans="1:7" s="34" customFormat="1" ht="46.2" x14ac:dyDescent="0.3">
      <c r="A1" s="140" t="s">
        <v>205</v>
      </c>
      <c r="B1" s="281"/>
      <c r="C1" s="152"/>
      <c r="D1" s="41"/>
      <c r="E1" s="164"/>
      <c r="F1" s="42"/>
      <c r="G1" s="43"/>
    </row>
    <row r="2" spans="1:7" s="34" customFormat="1" ht="31.8" thickBot="1" x14ac:dyDescent="0.35">
      <c r="A2" s="264" t="s">
        <v>677</v>
      </c>
      <c r="B2" s="282"/>
      <c r="C2" s="152"/>
      <c r="D2" s="41"/>
      <c r="E2" s="164"/>
      <c r="F2" s="42"/>
      <c r="G2" s="43"/>
    </row>
    <row r="3" spans="1:7" s="52" customFormat="1" ht="21.6" thickBot="1" x14ac:dyDescent="0.35">
      <c r="A3" s="143" t="s">
        <v>1</v>
      </c>
      <c r="B3" s="144" t="s">
        <v>2</v>
      </c>
      <c r="C3" s="145" t="s">
        <v>422</v>
      </c>
      <c r="D3" s="146" t="s">
        <v>3</v>
      </c>
      <c r="E3" s="146" t="s">
        <v>421</v>
      </c>
      <c r="F3" s="147" t="s">
        <v>5</v>
      </c>
      <c r="G3" s="139" t="s">
        <v>656</v>
      </c>
    </row>
    <row r="4" spans="1:7" ht="135" customHeight="1" x14ac:dyDescent="0.3">
      <c r="A4" s="362" t="s">
        <v>6</v>
      </c>
      <c r="B4" s="359" t="s">
        <v>7</v>
      </c>
      <c r="C4" s="153" t="s">
        <v>86</v>
      </c>
      <c r="D4" s="53" t="s">
        <v>9</v>
      </c>
      <c r="E4" s="54" t="str">
        <f>VLOOKUP('Teaching &amp; Research Lvl C'!D4,'CDF List'!$A$2:$C$41,2,FALSE)</f>
        <v>Coach and Develop</v>
      </c>
      <c r="F4" s="69" t="str">
        <f>VLOOKUP('Teaching &amp; Research Lvl C'!D4:D4,'CDF List'!$A$2:$C$41,3,FALSE)</f>
        <v>Take responsibility for one’s own personal growth and skill development and actively seek out opportunities for learning and self-improvement.</v>
      </c>
      <c r="G4" s="55" t="str">
        <f>VLOOKUP(D4,'CDF Behaviours'!$A$3:$E$220,5,FALSE)</f>
        <v>● Be personally committed to and actively work to continuously improve yourself.
● Seek out opportunities for personal growth and development.
● Understand that different situations and levels may call for different skills and approaches.
● Work to deploy strengths and compensate for weaknesses and limitations.</v>
      </c>
    </row>
    <row r="5" spans="1:7" ht="91.5" customHeight="1" thickBot="1" x14ac:dyDescent="0.35">
      <c r="A5" s="363"/>
      <c r="B5" s="360"/>
      <c r="C5" s="165" t="s">
        <v>10</v>
      </c>
      <c r="D5" s="77" t="s">
        <v>9</v>
      </c>
      <c r="E5" s="50" t="str">
        <f>VLOOKUP('Teaching &amp; Research Lvl C'!D5,'CDF List'!$A$2:$C$41,2,FALSE)</f>
        <v>Coach and Develop</v>
      </c>
      <c r="F5" s="71" t="str">
        <f>VLOOKUP('Teaching &amp; Research Lvl C'!D5:D5,'CDF List'!$A$2:$C$41,3,FALSE)</f>
        <v>Take responsibility for one’s own personal growth and skill development and actively seek out opportunities for learning and self-improvement.</v>
      </c>
      <c r="G5" s="72" t="str">
        <f>VLOOKUP(D5,'CDF Behaviours'!$A$3:$E$220,5,FALSE)</f>
        <v>● Be personally committed to and actively work to continuously improve yourself.
● Seek out opportunities for personal growth and development.
● Understand that different situations and levels may call for different skills and approaches.
● Work to deploy strengths and compensate for weaknesses and limitations.</v>
      </c>
    </row>
    <row r="6" spans="1:7" ht="109.5" customHeight="1" thickBot="1" x14ac:dyDescent="0.35">
      <c r="A6" s="363"/>
      <c r="B6" s="289" t="s">
        <v>11</v>
      </c>
      <c r="C6" s="155" t="s">
        <v>87</v>
      </c>
      <c r="D6" s="58" t="s">
        <v>13</v>
      </c>
      <c r="E6" s="45" t="str">
        <f>VLOOKUP('Teaching &amp; Research Lvl C'!D6,'CDF List'!$A$2:$C$41,2,FALSE)</f>
        <v>Live ACU’s Mission, Vision and Values</v>
      </c>
      <c r="F6" s="68" t="str">
        <f>VLOOKUP('Teaching &amp; Research Lvl C'!D6:D6,'CDF List'!$A$2:$C$41,3,FALSE)</f>
        <v>Be reflective and connect the purpose and practice of your work to the work of ACU. Link everything you do to ACU’s Mission, Vision and Values.</v>
      </c>
      <c r="G6" s="59" t="str">
        <f>VLOOKUP(D6,'CDF Behaviours'!$A$3:$E$220,5,FALSE)</f>
        <v>● Deal with others in an open, honest and respectful manner that fosters trust.
● Represent ACU’s highest standards through respectful and ethical expression of the University’s Mission and the shaping of a hope-filled future.
● Take pride in being trustworthy.
● Understand, articulate and give expression to ACU’s Mission, Vision and Values to others.</v>
      </c>
    </row>
    <row r="7" spans="1:7" ht="102" customHeight="1" x14ac:dyDescent="0.3">
      <c r="A7" s="363"/>
      <c r="B7" s="360" t="s">
        <v>14</v>
      </c>
      <c r="C7" s="369" t="s">
        <v>206</v>
      </c>
      <c r="D7" s="179" t="s">
        <v>16</v>
      </c>
      <c r="E7" s="74" t="str">
        <f>VLOOKUP('Teaching &amp; Research Lvl C'!D7,'CDF List'!$A$2:$C$41,2,FALSE)</f>
        <v>Collaborate Effectively</v>
      </c>
      <c r="F7" s="75" t="str">
        <f>VLOOKUP('Teaching &amp; Research Lvl C'!D7:D7,'CDF List'!$A$2:$C$41,3,FALSE)</f>
        <v>Cooperate and collaborate with others to achieve individual and team goals.</v>
      </c>
      <c r="G7" s="76" t="str">
        <f>VLOOKUP(D7,'CDF Behaviours'!$A$3:$E$220,5,FALSE)</f>
        <v>● Be a team player; share information and see the benefits of working as a team.
● Be visible and accessible to colleagues; communicate openly and widely to share information and knowledge.
● Demonstrate high levels of personal engagement and inclusiveness amongst peers.
● Keep others informed and up-to-date about what is happening.</v>
      </c>
    </row>
    <row r="8" spans="1:7" ht="158.25" customHeight="1" x14ac:dyDescent="0.3">
      <c r="A8" s="363"/>
      <c r="B8" s="360"/>
      <c r="C8" s="352"/>
      <c r="D8" s="150" t="s">
        <v>17</v>
      </c>
      <c r="E8" s="61" t="str">
        <f>VLOOKUP('Teaching &amp; Research Lvl C'!D8,'CDF List'!$A$2:$C$41,2,FALSE)</f>
        <v>Be Responsible and Accountable for Achieving Excellence</v>
      </c>
      <c r="F8" s="70" t="str">
        <f>VLOOKUP('Teaching &amp; Research Lvl C'!D8:D8,'CDF List'!$A$2:$C$41,3,FALSE)</f>
        <v>Be Mission-aligned and responsible for delivering results through self examination, perseverance, adhering to regulatory obligations and applying policies and procedures that inform the legal and risk responsibilities of one’s role.</v>
      </c>
      <c r="G8" s="62" t="str">
        <f>VLOOKUP(D8,'CDF Behaviours'!$A$3:$E$220,5,FALSE)</f>
        <v>● Be accountable to identify and connect legal and risk responsibilities back to your role and know where to find the relevant policies and procedures, particularly the ACU Code of Conduct.
● Fulfil all commitments made to peers, co-workers, supervisors and customers; take personal responsibility and accountability of your work and seeing efforts through to completion. Be honest about mistakes.
● Maintain the practice of self-reflection and renewal; examining and nourishing self upon the core values of the Mission, Vision and Values of ACU.
● Persist with assigned roles and tasks until completion, while seeking support when required.</v>
      </c>
    </row>
    <row r="9" spans="1:7" ht="85.5" customHeight="1" x14ac:dyDescent="0.3">
      <c r="A9" s="363"/>
      <c r="B9" s="360"/>
      <c r="C9" s="156" t="s">
        <v>207</v>
      </c>
      <c r="D9" s="60" t="s">
        <v>63</v>
      </c>
      <c r="E9" s="61" t="str">
        <f>VLOOKUP('Teaching &amp; Research Lvl C'!D9,'CDF List'!$A$2:$C$41,2,FALSE)</f>
        <v>Collaborate Effectively</v>
      </c>
      <c r="F9" s="70" t="str">
        <f>VLOOKUP('Teaching &amp; Research Lvl C'!D9:D9,'CDF List'!$A$2:$C$41,3,FALSE)</f>
        <v>Work with others to build the conditions for team effectiveness.</v>
      </c>
      <c r="G9" s="62" t="str">
        <f>VLOOKUP(D9,'CDF Behaviours'!$A$3:$E$220,5,FALSE)</f>
        <v>● Ask others for their views and opinions when making decisions and plans.
● Create strong morale and spirit amongst own team by working to remove barriers to collaboration.
● Define success in terms of the whole team and support stages of team growth and maturity.
● Recognise and reward the contribution of others.</v>
      </c>
    </row>
    <row r="10" spans="1:7" ht="85.5" customHeight="1" x14ac:dyDescent="0.3">
      <c r="A10" s="363"/>
      <c r="B10" s="360"/>
      <c r="C10" s="156" t="s">
        <v>91</v>
      </c>
      <c r="D10" s="60" t="s">
        <v>9</v>
      </c>
      <c r="E10" s="61" t="str">
        <f>VLOOKUP('Teaching &amp; Research Lvl C'!D10,'CDF List'!$A$2:$C$41,2,FALSE)</f>
        <v>Coach and Develop</v>
      </c>
      <c r="F10" s="70" t="str">
        <f>VLOOKUP('Teaching &amp; Research Lvl C'!D10:D10,'CDF List'!$A$2:$C$41,3,FALSE)</f>
        <v>Take responsibility for one’s own personal growth and skill development and actively seek out opportunities for learning and self-improvement.</v>
      </c>
      <c r="G10" s="62" t="str">
        <f>VLOOKUP(D10,'CDF Behaviours'!$A$3:$E$220,5,FALSE)</f>
        <v>● Be personally committed to and actively work to continuously improve yourself.
● Seek out opportunities for personal growth and development.
● Understand that different situations and levels may call for different skills and approaches.
● Work to deploy strengths and compensate for weaknesses and limitations.</v>
      </c>
    </row>
    <row r="11" spans="1:7" ht="108.75" customHeight="1" x14ac:dyDescent="0.3">
      <c r="A11" s="363"/>
      <c r="B11" s="360"/>
      <c r="C11" s="156" t="s">
        <v>92</v>
      </c>
      <c r="D11" s="60" t="s">
        <v>13</v>
      </c>
      <c r="E11" s="61" t="str">
        <f>VLOOKUP('Teaching &amp; Research Lvl C'!D11,'CDF List'!$A$2:$C$41,2,FALSE)</f>
        <v>Live ACU’s Mission, Vision and Values</v>
      </c>
      <c r="F11" s="70" t="str">
        <f>VLOOKUP('Teaching &amp; Research Lvl C'!D11:D11,'CDF List'!$A$2:$C$41,3,FALSE)</f>
        <v>Be reflective and connect the purpose and practice of your work to the work of ACU. Link everything you do to ACU’s Mission, Vision and Values.</v>
      </c>
      <c r="G11" s="62" t="str">
        <f>VLOOKUP(D11,'CDF Behaviours'!$A$3:$E$220,5,FALSE)</f>
        <v>● Deal with others in an open, honest and respectful manner that fosters trust.
● Represent ACU’s highest standards through respectful and ethical expression of the University’s Mission and the shaping of a hope-filled future.
● Take pride in being trustworthy.
● Understand, articulate and give expression to ACU’s Mission, Vision and Values to others.</v>
      </c>
    </row>
    <row r="12" spans="1:7" ht="89.25" customHeight="1" x14ac:dyDescent="0.3">
      <c r="A12" s="363"/>
      <c r="B12" s="360"/>
      <c r="C12" s="343" t="s">
        <v>21</v>
      </c>
      <c r="D12" s="150" t="s">
        <v>22</v>
      </c>
      <c r="E12" s="61" t="str">
        <f>VLOOKUP('Teaching &amp; Research Lvl C'!D12,'CDF List'!$A$2:$C$41,2,FALSE)</f>
        <v>Deliver Stakeholder Centric Service</v>
      </c>
      <c r="F12" s="70" t="str">
        <f>VLOOKUP('Teaching &amp; Research Lvl C'!D12:D12,'CDF List'!$A$2:$C$41,3,FALSE)</f>
        <v>Carry out personal actions and tasks with a stakeholder focus and community outcomes in mind.</v>
      </c>
      <c r="G12" s="62" t="str">
        <f>VLOOKUP(D12,'CDF Behaviours'!$A$3:$E$220,5,FALSE)</f>
        <v>● Do what is appropriate to ensure stakeholder expectations are met.
● Follow up to evaluate stakeholder satisfaction.
● Prioritise stakeholder needs.
● Respond to requests for service in a timely and thorough manner</v>
      </c>
    </row>
    <row r="13" spans="1:7" ht="163.5" customHeight="1" x14ac:dyDescent="0.3">
      <c r="A13" s="363"/>
      <c r="B13" s="360"/>
      <c r="C13" s="352"/>
      <c r="D13" s="150" t="s">
        <v>17</v>
      </c>
      <c r="E13" s="61" t="str">
        <f>VLOOKUP('Teaching &amp; Research Lvl C'!D13,'CDF List'!$A$2:$C$41,2,FALSE)</f>
        <v>Be Responsible and Accountable for Achieving Excellence</v>
      </c>
      <c r="F13" s="70" t="str">
        <f>VLOOKUP('Teaching &amp; Research Lvl C'!D13:D13,'CDF List'!$A$2:$C$41,3,FALSE)</f>
        <v>Be Mission-aligned and responsible for delivering results through self examination, perseverance, adhering to regulatory obligations and applying policies and procedures that inform the legal and risk responsibilities of one’s role.</v>
      </c>
      <c r="G13" s="62" t="str">
        <f>VLOOKUP(D13,'CDF Behaviours'!$A$3:$E$220,5,FALSE)</f>
        <v>● Be accountable to identify and connect legal and risk responsibilities back to your role and know where to find the relevant policies and procedures, particularly the ACU Code of Conduct.
● Fulfil all commitments made to peers, co-workers, supervisors and customers; take personal responsibility and accountability of your work and seeing efforts through to completion. Be honest about mistakes.
● Maintain the practice of self-reflection and renewal; examining and nourishing self upon the core values of the Mission, Vision and Values of ACU.
● Persist with assigned roles and tasks until completion, while seeking support when required.</v>
      </c>
    </row>
    <row r="14" spans="1:7" ht="150.75" customHeight="1" thickBot="1" x14ac:dyDescent="0.35">
      <c r="A14" s="364"/>
      <c r="B14" s="360"/>
      <c r="C14" s="165" t="s">
        <v>23</v>
      </c>
      <c r="D14" s="77" t="s">
        <v>24</v>
      </c>
      <c r="E14" s="50" t="str">
        <f>VLOOKUP('Teaching &amp; Research Lvl C'!D14,'CDF List'!$A$2:$C$41,2,FALSE)</f>
        <v>Know ACU Work Processes and Systems</v>
      </c>
      <c r="F14" s="71" t="str">
        <f>VLOOKUP('Teaching &amp; Research Lvl C'!D14:D14,'CDF List'!$A$2:$C$41,3,FALSE)</f>
        <v>Confidently use ACU’s processes and systems to efficiently carry out day-to-day work.</v>
      </c>
      <c r="G14" s="72" t="str">
        <f>VLOOKUP(D14,'CDF Behaviours'!$A$3:$E$220,5,FALSE)</f>
        <v>● Accept responsibility for own performance to deliver work activities on time and to the required standard in agreement with your nominated supervisor.
● Demonstrate use of core office applications and other technologies in use in your field of work; ensure the accuracy of data entry and output in support of accurate and timely reporting.
● Understand the steps in work flow to achieve outcomes that appropriately utilise available systems and procedures.
● Use computer, telecommunications and audio-visual equipment or other technologies used by the organisation in relation to your work.</v>
      </c>
    </row>
    <row r="15" spans="1:7" ht="82.5" customHeight="1" x14ac:dyDescent="0.3">
      <c r="A15" s="330" t="s">
        <v>127</v>
      </c>
      <c r="B15" s="329" t="s">
        <v>26</v>
      </c>
      <c r="C15" s="349" t="s">
        <v>208</v>
      </c>
      <c r="D15" s="84" t="s">
        <v>22</v>
      </c>
      <c r="E15" s="78" t="str">
        <f>VLOOKUP('Teaching &amp; Research Lvl C'!D15,'CDF List'!$A$2:$C$41,2,FALSE)</f>
        <v>Deliver Stakeholder Centric Service</v>
      </c>
      <c r="F15" s="85" t="str">
        <f>VLOOKUP('Teaching &amp; Research Lvl C'!D15:D15,'CDF List'!$A$2:$C$41,3,FALSE)</f>
        <v>Carry out personal actions and tasks with a stakeholder focus and community outcomes in mind.</v>
      </c>
      <c r="G15" s="86" t="str">
        <f>VLOOKUP(D15,'CDF Behaviours'!$A$3:$E$220,5,FALSE)</f>
        <v>● Do what is appropriate to ensure stakeholder expectations are met.
● Follow up to evaluate stakeholder satisfaction.
● Prioritise stakeholder needs.
● Respond to requests for service in a timely and thorough manner</v>
      </c>
    </row>
    <row r="16" spans="1:7" ht="82.5" customHeight="1" x14ac:dyDescent="0.3">
      <c r="A16" s="331"/>
      <c r="B16" s="317"/>
      <c r="C16" s="350"/>
      <c r="D16" s="93" t="s">
        <v>9</v>
      </c>
      <c r="E16" s="81" t="str">
        <f>VLOOKUP('Teaching &amp; Research Lvl C'!D16,'CDF List'!$A$2:$C$41,2,FALSE)</f>
        <v>Coach and Develop</v>
      </c>
      <c r="F16" s="94" t="str">
        <f>VLOOKUP('Teaching &amp; Research Lvl C'!D16:D16,'CDF List'!$A$2:$C$41,3,FALSE)</f>
        <v>Take responsibility for one’s own personal growth and skill development and actively seek out opportunities for learning and self-improvement.</v>
      </c>
      <c r="G16" s="95" t="str">
        <f>VLOOKUP(D16,'CDF Behaviours'!$A$3:$E$220,5,FALSE)</f>
        <v>● Be personally committed to and actively work to continuously improve yourself.
● Seek out opportunities for personal growth and development.
● Understand that different situations and levels may call for different skills and approaches.
● Work to deploy strengths and compensate for weaknesses and limitations.</v>
      </c>
    </row>
    <row r="17" spans="1:7" ht="82.5" customHeight="1" x14ac:dyDescent="0.3">
      <c r="A17" s="331"/>
      <c r="B17" s="317"/>
      <c r="C17" s="301" t="s">
        <v>96</v>
      </c>
      <c r="D17" s="93" t="s">
        <v>22</v>
      </c>
      <c r="E17" s="81" t="str">
        <f>VLOOKUP('Teaching &amp; Research Lvl C'!D17,'CDF List'!$A$2:$C$41,2,FALSE)</f>
        <v>Deliver Stakeholder Centric Service</v>
      </c>
      <c r="F17" s="94" t="str">
        <f>VLOOKUP('Teaching &amp; Research Lvl C'!D17:D17,'CDF List'!$A$2:$C$41,3,FALSE)</f>
        <v>Carry out personal actions and tasks with a stakeholder focus and community outcomes in mind.</v>
      </c>
      <c r="G17" s="95" t="str">
        <f>VLOOKUP(D17,'CDF Behaviours'!$A$3:$E$220,5,FALSE)</f>
        <v>● Do what is appropriate to ensure stakeholder expectations are met.
● Follow up to evaluate stakeholder satisfaction.
● Prioritise stakeholder needs.
● Respond to requests for service in a timely and thorough manner</v>
      </c>
    </row>
    <row r="18" spans="1:7" ht="102.75" customHeight="1" thickBot="1" x14ac:dyDescent="0.35">
      <c r="A18" s="331" t="s">
        <v>127</v>
      </c>
      <c r="B18" s="293" t="s">
        <v>26</v>
      </c>
      <c r="C18" s="277" t="s">
        <v>96</v>
      </c>
      <c r="D18" s="122" t="s">
        <v>95</v>
      </c>
      <c r="E18" s="82" t="str">
        <f>VLOOKUP('Teaching &amp; Research Lvl C'!D18,'CDF List'!$A$2:$C$41,2,FALSE)</f>
        <v>Coach and Develop</v>
      </c>
      <c r="F18" s="123" t="str">
        <f>VLOOKUP('Teaching &amp; Research Lvl C'!D18:D18,'CDF List'!$A$2:$C$41,3,FALSE)</f>
        <v>Actively coach direct reports and others within the organisation and conduct regular career development discussions.</v>
      </c>
      <c r="G18" s="124" t="str">
        <f>VLOOKUP(D18,'CDF Behaviours'!$A$3:$E$220,5,FALSE)</f>
        <v>● Assist in unblocking barriers to development.
● Celebrate success, openly recognise individual and team achievement and give credit where credit is due.
● Delegate tasks and decisions without deferring responsibility.
● Have regular development conversations and set clear performance and development goals.</v>
      </c>
    </row>
    <row r="19" spans="1:7" ht="101.25" customHeight="1" x14ac:dyDescent="0.3">
      <c r="A19" s="331"/>
      <c r="B19" s="329" t="s">
        <v>29</v>
      </c>
      <c r="C19" s="349" t="s">
        <v>209</v>
      </c>
      <c r="D19" s="84" t="s">
        <v>98</v>
      </c>
      <c r="E19" s="78" t="str">
        <f>VLOOKUP('Teaching &amp; Research Lvl C'!D19,'CDF List'!$A$2:$C$41,2,FALSE)</f>
        <v>Deliver Stakeholder Centric Service</v>
      </c>
      <c r="F19" s="85" t="str">
        <f>VLOOKUP('Teaching &amp; Research Lvl C'!D19:D19,'CDF List'!$A$2:$C$41,3,FALSE)</f>
        <v>Plan and direct team activities on a daily basis with stakeholder impact in mind, community focus at the core and achievement of strategic objectives as the outcome.</v>
      </c>
      <c r="G19" s="86" t="str">
        <f>VLOOKUP(D19,'CDF Behaviours'!$A$3:$E$220,5,FALSE)</f>
        <v>● Bring appropriate people together as a team to address service initiatives and challenges in an efficient and effective manner.
● Demonstrate service excellence in day-to-day work.
● Promote service excellence behaviour and reward staff who exhibit this behaviour.
● Take measured and judicious risks to serve the interests of stakeholders.</v>
      </c>
    </row>
    <row r="20" spans="1:7" ht="81.75" customHeight="1" x14ac:dyDescent="0.3">
      <c r="A20" s="331"/>
      <c r="B20" s="317"/>
      <c r="C20" s="348"/>
      <c r="D20" s="93" t="s">
        <v>63</v>
      </c>
      <c r="E20" s="81" t="str">
        <f>VLOOKUP('Teaching &amp; Research Lvl C'!D20,'CDF List'!$A$2:$C$41,2,FALSE)</f>
        <v>Collaborate Effectively</v>
      </c>
      <c r="F20" s="94" t="str">
        <f>VLOOKUP('Teaching &amp; Research Lvl C'!D20:D20,'CDF List'!$A$2:$C$41,3,FALSE)</f>
        <v>Work with others to build the conditions for team effectiveness.</v>
      </c>
      <c r="G20" s="95" t="str">
        <f>VLOOKUP(D20,'CDF Behaviours'!$A$3:$E$220,5,FALSE)</f>
        <v>● Ask others for their views and opinions when making decisions and plans.
● Create strong morale and spirit amongst own team by working to remove barriers to collaboration.
● Define success in terms of the whole team and support stages of team growth and maturity.
● Recognise and reward the contribution of others.</v>
      </c>
    </row>
    <row r="21" spans="1:7" ht="104.25" customHeight="1" x14ac:dyDescent="0.3">
      <c r="A21" s="331"/>
      <c r="B21" s="317"/>
      <c r="C21" s="348"/>
      <c r="D21" s="93" t="s">
        <v>95</v>
      </c>
      <c r="E21" s="81" t="str">
        <f>VLOOKUP('Teaching &amp; Research Lvl C'!D21,'CDF List'!$A$2:$C$41,2,FALSE)</f>
        <v>Coach and Develop</v>
      </c>
      <c r="F21" s="94" t="str">
        <f>VLOOKUP('Teaching &amp; Research Lvl C'!D21:D21,'CDF List'!$A$2:$C$41,3,FALSE)</f>
        <v>Actively coach direct reports and others within the organisation and conduct regular career development discussions.</v>
      </c>
      <c r="G21" s="95" t="str">
        <f>VLOOKUP(D21,'CDF Behaviours'!$A$3:$E$220,5,FALSE)</f>
        <v>● Assist in unblocking barriers to development.
● Celebrate success, openly recognise individual and team achievement and give credit where credit is due.
● Delegate tasks and decisions without deferring responsibility.
● Have regular development conversations and set clear performance and development goals.</v>
      </c>
    </row>
    <row r="22" spans="1:7" ht="172.5" customHeight="1" thickBot="1" x14ac:dyDescent="0.35">
      <c r="A22" s="331"/>
      <c r="B22" s="318"/>
      <c r="C22" s="347"/>
      <c r="D22" s="122" t="s">
        <v>99</v>
      </c>
      <c r="E22" s="82" t="str">
        <f>VLOOKUP('Teaching &amp; Research Lvl C'!D22,'CDF List'!$A$2:$C$41,2,FALSE)</f>
        <v>Know ACU Work Processes and Systems</v>
      </c>
      <c r="F22" s="123" t="str">
        <f>VLOOKUP('Teaching &amp; Research Lvl C'!D22:D22,'CDF List'!$A$2:$C$41,3,FALSE)</f>
        <v>Manage and organise processes and systems to maximise work efficiencies and work effectiveness.</v>
      </c>
      <c r="G22" s="124" t="str">
        <f>VLOOKUP(D22,'CDF Behaviours'!$A$3:$E$220,5,FALSE)</f>
        <v>● Contribute to the planning for projects and, as required, communicate the project strategy and its expected benefit to others.
● Demonstrate a sound understanding of systems, processes and technology relevant to your job and identify and select the most appropriate tools for assigned work, including ACU records, information and knowledge management functions and systems.
● Identify ways to improve systems that are used by the work unit and support the implementation of business improvement initiatives and the introduction and roll-out of new technologies.
● Manage own and team workload by planning and prioritising work activity and use time management methods to meet deadlines and achieve agreed goals.</v>
      </c>
    </row>
    <row r="23" spans="1:7" ht="102.75" customHeight="1" x14ac:dyDescent="0.3">
      <c r="A23" s="331"/>
      <c r="B23" s="329" t="s">
        <v>32</v>
      </c>
      <c r="C23" s="349" t="s">
        <v>210</v>
      </c>
      <c r="D23" s="84" t="s">
        <v>98</v>
      </c>
      <c r="E23" s="78" t="str">
        <f>VLOOKUP('Teaching &amp; Research Lvl C'!D23,'CDF List'!$A$2:$C$41,2,FALSE)</f>
        <v>Deliver Stakeholder Centric Service</v>
      </c>
      <c r="F23" s="85" t="str">
        <f>VLOOKUP('Teaching &amp; Research Lvl C'!D23:D23,'CDF List'!$A$2:$C$41,3,FALSE)</f>
        <v>Plan and direct team activities on a daily basis with stakeholder impact in mind, community focus at the core and achievement of strategic objectives as the outcome.</v>
      </c>
      <c r="G23" s="86" t="str">
        <f>VLOOKUP(D23,'CDF Behaviours'!$A$3:$E$220,5,FALSE)</f>
        <v>● Bring appropriate people together as a team to address service initiatives and challenges in an efficient and effective manner.
● Demonstrate service excellence in day-to-day work.
● Promote service excellence behaviour and reward staff who exhibit this behaviour.
● Take measured and judicious risks to serve the interests of stakeholders.</v>
      </c>
    </row>
    <row r="24" spans="1:7" ht="132" customHeight="1" x14ac:dyDescent="0.3">
      <c r="A24" s="331"/>
      <c r="B24" s="317"/>
      <c r="C24" s="348"/>
      <c r="D24" s="93" t="s">
        <v>101</v>
      </c>
      <c r="E24" s="81" t="str">
        <f>VLOOKUP('Teaching &amp; Research Lvl C'!D24,'CDF List'!$A$2:$C$41,2,FALSE)</f>
        <v>Be Responsible and Accountable for Achieving Excellence</v>
      </c>
      <c r="F24" s="94" t="str">
        <f>VLOOKUP('Teaching &amp; Research Lvl C'!D24:D24,'CDF List'!$A$2:$C$41,3,FALSE)</f>
        <v>Understand the purpose of ACU governance policies and procedures and be confident to take ownership of issues to manage risk actively in the best interests of ACU; act to make incremental improvements.</v>
      </c>
      <c r="G24" s="95" t="str">
        <f>VLOOKUP(D24,'CDF Behaviours'!$A$3:$E$220,5,FALSE)</f>
        <v>● Act in the interests of ACU by knowing the limits of your own legal and risk knowledge and by knowing when to escalate issues to your manager or subject matter experts for high-level decision-making.
● Always look for new and better ways to do things.
● Be confident to take ownership of issues that have potential legal and/or risk implications and know who to go to for information and support to work the issue through.
● Take action to improve performance without being directed to do so.</v>
      </c>
    </row>
    <row r="25" spans="1:7" ht="179.25" customHeight="1" x14ac:dyDescent="0.3">
      <c r="A25" s="331"/>
      <c r="B25" s="317"/>
      <c r="C25" s="350"/>
      <c r="D25" s="93" t="s">
        <v>99</v>
      </c>
      <c r="E25" s="81" t="str">
        <f>VLOOKUP('Teaching &amp; Research Lvl C'!D25,'CDF List'!$A$2:$C$41,2,FALSE)</f>
        <v>Know ACU Work Processes and Systems</v>
      </c>
      <c r="F25" s="94" t="str">
        <f>VLOOKUP('Teaching &amp; Research Lvl C'!D25:D25,'CDF List'!$A$2:$C$41,3,FALSE)</f>
        <v>Manage and organise processes and systems to maximise work efficiencies and work effectiveness.</v>
      </c>
      <c r="G25" s="95" t="str">
        <f>VLOOKUP(D25,'CDF Behaviours'!$A$3:$E$220,5,FALSE)</f>
        <v>● Contribute to the planning for projects and, as required, communicate the project strategy and its expected benefit to others.
● Demonstrate a sound understanding of systems, processes and technology relevant to your job and identify and select the most appropriate tools for assigned work, including ACU records, information and knowledge management functions and systems.
● Identify ways to improve systems that are used by the work unit and support the implementation of business improvement initiatives and the introduction and roll-out of new technologies.
● Manage own and team workload by planning and prioritising work activity and use time management methods to meet deadlines and achieve agreed goals.</v>
      </c>
    </row>
    <row r="26" spans="1:7" ht="102.75" customHeight="1" x14ac:dyDescent="0.3">
      <c r="A26" s="331"/>
      <c r="B26" s="317"/>
      <c r="C26" s="346" t="s">
        <v>102</v>
      </c>
      <c r="D26" s="93" t="s">
        <v>98</v>
      </c>
      <c r="E26" s="81" t="str">
        <f>VLOOKUP('Teaching &amp; Research Lvl C'!D26,'CDF List'!$A$2:$C$41,2,FALSE)</f>
        <v>Deliver Stakeholder Centric Service</v>
      </c>
      <c r="F26" s="94" t="str">
        <f>VLOOKUP('Teaching &amp; Research Lvl C'!D26:D26,'CDF List'!$A$2:$C$41,3,FALSE)</f>
        <v>Plan and direct team activities on a daily basis with stakeholder impact in mind, community focus at the core and achievement of strategic objectives as the outcome.</v>
      </c>
      <c r="G26" s="95" t="str">
        <f>VLOOKUP(D26,'CDF Behaviours'!$A$3:$E$220,5,FALSE)</f>
        <v>● Bring appropriate people together as a team to address service initiatives and challenges in an efficient and effective manner.
● Demonstrate service excellence in day-to-day work.
● Promote service excellence behaviour and reward staff who exhibit this behaviour.
● Take measured and judicious risks to serve the interests of stakeholders.</v>
      </c>
    </row>
    <row r="27" spans="1:7" ht="179.25" customHeight="1" x14ac:dyDescent="0.3">
      <c r="A27" s="331"/>
      <c r="B27" s="317"/>
      <c r="C27" s="348"/>
      <c r="D27" s="93" t="s">
        <v>99</v>
      </c>
      <c r="E27" s="81" t="str">
        <f>VLOOKUP('Teaching &amp; Research Lvl C'!D27,'CDF List'!$A$2:$C$41,2,FALSE)</f>
        <v>Know ACU Work Processes and Systems</v>
      </c>
      <c r="F27" s="94" t="str">
        <f>VLOOKUP('Teaching &amp; Research Lvl C'!D27:D27,'CDF List'!$A$2:$C$41,3,FALSE)</f>
        <v>Manage and organise processes and systems to maximise work efficiencies and work effectiveness.</v>
      </c>
      <c r="G27" s="95" t="str">
        <f>VLOOKUP(D27,'CDF Behaviours'!$A$3:$E$220,5,FALSE)</f>
        <v>● Contribute to the planning for projects and, as required, communicate the project strategy and its expected benefit to others.
● Demonstrate a sound understanding of systems, processes and technology relevant to your job and identify and select the most appropriate tools for assigned work, including ACU records, information and knowledge management functions and systems.
● Identify ways to improve systems that are used by the work unit and support the implementation of business improvement initiatives and the introduction and roll-out of new technologies.
● Manage own and team workload by planning and prioritising work activity and use time management methods to meet deadlines and achieve agreed goals.</v>
      </c>
    </row>
    <row r="28" spans="1:7" ht="150.75" customHeight="1" x14ac:dyDescent="0.3">
      <c r="A28" s="331"/>
      <c r="B28" s="317"/>
      <c r="C28" s="350"/>
      <c r="D28" s="93" t="s">
        <v>103</v>
      </c>
      <c r="E28" s="81" t="str">
        <f>VLOOKUP('Teaching &amp; Research Lvl C'!D28,'CDF List'!$A$2:$C$41,2,FALSE)</f>
        <v>Make Informed Decisions</v>
      </c>
      <c r="F28" s="94" t="str">
        <f>VLOOKUP('Teaching &amp; Research Lvl C'!D28:D28,'CDF List'!$A$2:$C$41,3,FALSE)</f>
        <v>Make timely and evidence-based decisions and challenge the decisions of staff to ensure they undertake the same.</v>
      </c>
      <c r="G28" s="95" t="str">
        <f>VLOOKUP(D28,'CDF Behaviours'!$A$3:$E$220,5,FALSE)</f>
        <v>● Approach decisions from a high-level, systems perspective to identify broader contextual issues, constraints and objectives that may affect business outcomes.
● Interpret data to make causal links and consider consequences of actions before making evidence-based decisions.
● Look beyond the obvious and recognise patterns and trends to draw out key information from complex data.
● Seek team input into decision-making where appropriate and coach for improved evidence-based decision-making in direct reports.</v>
      </c>
    </row>
    <row r="29" spans="1:7" ht="102.75" customHeight="1" x14ac:dyDescent="0.3">
      <c r="A29" s="331"/>
      <c r="B29" s="317"/>
      <c r="C29" s="366" t="s">
        <v>104</v>
      </c>
      <c r="D29" s="93" t="s">
        <v>98</v>
      </c>
      <c r="E29" s="81" t="str">
        <f>VLOOKUP('Teaching &amp; Research Lvl C'!D29,'CDF List'!$A$2:$C$41,2,FALSE)</f>
        <v>Deliver Stakeholder Centric Service</v>
      </c>
      <c r="F29" s="94" t="str">
        <f>VLOOKUP('Teaching &amp; Research Lvl C'!D29:D29,'CDF List'!$A$2:$C$41,3,FALSE)</f>
        <v>Plan and direct team activities on a daily basis with stakeholder impact in mind, community focus at the core and achievement of strategic objectives as the outcome.</v>
      </c>
      <c r="G29" s="95" t="str">
        <f>VLOOKUP(D29,'CDF Behaviours'!$A$3:$E$220,5,FALSE)</f>
        <v>● Bring appropriate people together as a team to address service initiatives and challenges in an efficient and effective manner.
● Demonstrate service excellence in day-to-day work.
● Promote service excellence behaviour and reward staff who exhibit this behaviour.
● Take measured and judicious risks to serve the interests of stakeholders.</v>
      </c>
    </row>
    <row r="30" spans="1:7" ht="81.75" customHeight="1" x14ac:dyDescent="0.3">
      <c r="A30" s="331"/>
      <c r="B30" s="317"/>
      <c r="C30" s="312"/>
      <c r="D30" s="93" t="s">
        <v>63</v>
      </c>
      <c r="E30" s="81" t="str">
        <f>VLOOKUP('Teaching &amp; Research Lvl C'!D30,'CDF List'!$A$2:$C$41,2,FALSE)</f>
        <v>Collaborate Effectively</v>
      </c>
      <c r="F30" s="94" t="str">
        <f>VLOOKUP('Teaching &amp; Research Lvl C'!D30:D30,'CDF List'!$A$2:$C$41,3,FALSE)</f>
        <v>Work with others to build the conditions for team effectiveness.</v>
      </c>
      <c r="G30" s="95" t="str">
        <f>VLOOKUP(D30,'CDF Behaviours'!$A$3:$E$220,5,FALSE)</f>
        <v>● Ask others for their views and opinions when making decisions and plans.
● Create strong morale and spirit amongst own team by working to remove barriers to collaboration.
● Define success in terms of the whole team and support stages of team growth and maturity.
● Recognise and reward the contribution of others.</v>
      </c>
    </row>
    <row r="31" spans="1:7" ht="106.5" customHeight="1" x14ac:dyDescent="0.3">
      <c r="A31" s="331" t="s">
        <v>127</v>
      </c>
      <c r="B31" s="317" t="s">
        <v>32</v>
      </c>
      <c r="C31" s="312" t="s">
        <v>104</v>
      </c>
      <c r="D31" s="93" t="s">
        <v>95</v>
      </c>
      <c r="E31" s="81" t="str">
        <f>VLOOKUP('Teaching &amp; Research Lvl C'!D31,'CDF List'!$A$2:$C$41,2,FALSE)</f>
        <v>Coach and Develop</v>
      </c>
      <c r="F31" s="94" t="str">
        <f>VLOOKUP('Teaching &amp; Research Lvl C'!D31:D31,'CDF List'!$A$2:$C$41,3,FALSE)</f>
        <v>Actively coach direct reports and others within the organisation and conduct regular career development discussions.</v>
      </c>
      <c r="G31" s="95" t="str">
        <f>VLOOKUP(D31,'CDF Behaviours'!$A$3:$E$220,5,FALSE)</f>
        <v>● Assist in unblocking barriers to development.
● Celebrate success, openly recognise individual and team achievement and give credit where credit is due.
● Delegate tasks and decisions without deferring responsibility.
● Have regular development conversations and set clear performance and development goals.</v>
      </c>
    </row>
    <row r="32" spans="1:7" ht="172.5" customHeight="1" thickBot="1" x14ac:dyDescent="0.35">
      <c r="A32" s="331"/>
      <c r="B32" s="318"/>
      <c r="C32" s="320"/>
      <c r="D32" s="122" t="s">
        <v>99</v>
      </c>
      <c r="E32" s="82" t="str">
        <f>VLOOKUP('Teaching &amp; Research Lvl C'!D32,'CDF List'!$A$2:$C$41,2,FALSE)</f>
        <v>Know ACU Work Processes and Systems</v>
      </c>
      <c r="F32" s="123" t="str">
        <f>VLOOKUP('Teaching &amp; Research Lvl C'!D32:D32,'CDF List'!$A$2:$C$41,3,FALSE)</f>
        <v>Manage and organise processes and systems to maximise work efficiencies and work effectiveness.</v>
      </c>
      <c r="G32" s="124" t="str">
        <f>VLOOKUP(D32,'CDF Behaviours'!$A$3:$E$220,5,FALSE)</f>
        <v>● Contribute to the planning for projects and, as required, communicate the project strategy and its expected benefit to others.
● Demonstrate a sound understanding of systems, processes and technology relevant to your job and identify and select the most appropriate tools for assigned work, including ACU records, information and knowledge management functions and systems.
● Identify ways to improve systems that are used by the work unit and support the implementation of business improvement initiatives and the introduction and roll-out of new technologies.
● Manage own and team workload by planning and prioritising work activity and use time management methods to meet deadlines and achieve agreed goals.</v>
      </c>
    </row>
    <row r="33" spans="1:7" ht="87" customHeight="1" x14ac:dyDescent="0.3">
      <c r="A33" s="331"/>
      <c r="B33" s="317" t="s">
        <v>35</v>
      </c>
      <c r="C33" s="348" t="s">
        <v>105</v>
      </c>
      <c r="D33" s="90" t="s">
        <v>22</v>
      </c>
      <c r="E33" s="80" t="str">
        <f>VLOOKUP('Teaching &amp; Research Lvl C'!D33,'CDF List'!$A$2:$C$41,2,FALSE)</f>
        <v>Deliver Stakeholder Centric Service</v>
      </c>
      <c r="F33" s="91" t="str">
        <f>VLOOKUP('Teaching &amp; Research Lvl C'!D33:D33,'CDF List'!$A$2:$C$41,3,FALSE)</f>
        <v>Carry out personal actions and tasks with a stakeholder focus and community outcomes in mind.</v>
      </c>
      <c r="G33" s="92" t="str">
        <f>VLOOKUP(D33,'CDF Behaviours'!$A$3:$E$220,5,FALSE)</f>
        <v>● Do what is appropriate to ensure stakeholder expectations are met.
● Follow up to evaluate stakeholder satisfaction.
● Prioritise stakeholder needs.
● Respond to requests for service in a timely and thorough manner</v>
      </c>
    </row>
    <row r="34" spans="1:7" ht="87" customHeight="1" x14ac:dyDescent="0.3">
      <c r="A34" s="331"/>
      <c r="B34" s="317"/>
      <c r="C34" s="348"/>
      <c r="D34" s="93" t="s">
        <v>9</v>
      </c>
      <c r="E34" s="81" t="str">
        <f>VLOOKUP('Teaching &amp; Research Lvl C'!D34,'CDF List'!$A$2:$C$41,2,FALSE)</f>
        <v>Coach and Develop</v>
      </c>
      <c r="F34" s="94" t="str">
        <f>VLOOKUP('Teaching &amp; Research Lvl C'!D34:D34,'CDF List'!$A$2:$C$41,3,FALSE)</f>
        <v>Take responsibility for one’s own personal growth and skill development and actively seek out opportunities for learning and self-improvement.</v>
      </c>
      <c r="G34" s="95" t="str">
        <f>VLOOKUP(D34,'CDF Behaviours'!$A$3:$E$220,5,FALSE)</f>
        <v>● Be personally committed to and actively work to continuously improve yourself.
● Seek out opportunities for personal growth and development.
● Understand that different situations and levels may call for different skills and approaches.
● Work to deploy strengths and compensate for weaknesses and limitations.</v>
      </c>
    </row>
    <row r="35" spans="1:7" ht="165" customHeight="1" x14ac:dyDescent="0.3">
      <c r="A35" s="331"/>
      <c r="B35" s="317"/>
      <c r="C35" s="350"/>
      <c r="D35" s="93" t="s">
        <v>17</v>
      </c>
      <c r="E35" s="81" t="str">
        <f>VLOOKUP('Teaching &amp; Research Lvl C'!D35,'CDF List'!$A$2:$C$41,2,FALSE)</f>
        <v>Be Responsible and Accountable for Achieving Excellence</v>
      </c>
      <c r="F35" s="94" t="str">
        <f>VLOOKUP('Teaching &amp; Research Lvl C'!D35:D35,'CDF List'!$A$2:$C$41,3,FALSE)</f>
        <v>Be Mission-aligned and responsible for delivering results through self examination, perseverance, adhering to regulatory obligations and applying policies and procedures that inform the legal and risk responsibilities of one’s role.</v>
      </c>
      <c r="G35" s="95" t="str">
        <f>VLOOKUP(D35,'CDF Behaviours'!$A$3:$E$220,5,FALSE)</f>
        <v>● Be accountable to identify and connect legal and risk responsibilities back to your role and know where to find the relevant policies and procedures, particularly the ACU Code of Conduct.
● Fulfil all commitments made to peers, co-workers, supervisors and customers; take personal responsibility and accountability of your work and seeing efforts through to completion. Be honest about mistakes.
● Maintain the practice of self-reflection and renewal; examining and nourishing self upon the core values of the Mission, Vision and Values of ACU.
● Persist with assigned roles and tasks until completion, while seeking support when required.</v>
      </c>
    </row>
    <row r="36" spans="1:7" ht="111" customHeight="1" x14ac:dyDescent="0.3">
      <c r="A36" s="331"/>
      <c r="B36" s="317"/>
      <c r="C36" s="346" t="s">
        <v>106</v>
      </c>
      <c r="D36" s="93" t="s">
        <v>98</v>
      </c>
      <c r="E36" s="81" t="str">
        <f>VLOOKUP('Teaching &amp; Research Lvl C'!D36,'CDF List'!$A$2:$C$41,2,FALSE)</f>
        <v>Deliver Stakeholder Centric Service</v>
      </c>
      <c r="F36" s="94" t="str">
        <f>VLOOKUP('Teaching &amp; Research Lvl C'!D36:D36,'CDF List'!$A$2:$C$41,3,FALSE)</f>
        <v>Plan and direct team activities on a daily basis with stakeholder impact in mind, community focus at the core and achievement of strategic objectives as the outcome.</v>
      </c>
      <c r="G36" s="95" t="str">
        <f>VLOOKUP(D36,'CDF Behaviours'!$A$3:$E$220,5,FALSE)</f>
        <v>● Bring appropriate people together as a team to address service initiatives and challenges in an efficient and effective manner.
● Demonstrate service excellence in day-to-day work.
● Promote service excellence behaviour and reward staff who exhibit this behaviour.
● Take measured and judicious risks to serve the interests of stakeholders.</v>
      </c>
    </row>
    <row r="37" spans="1:7" ht="81.75" customHeight="1" x14ac:dyDescent="0.3">
      <c r="A37" s="331"/>
      <c r="B37" s="317"/>
      <c r="C37" s="348"/>
      <c r="D37" s="93" t="s">
        <v>63</v>
      </c>
      <c r="E37" s="81" t="str">
        <f>VLOOKUP('Teaching &amp; Research Lvl C'!D37,'CDF List'!$A$2:$C$41,2,FALSE)</f>
        <v>Collaborate Effectively</v>
      </c>
      <c r="F37" s="94" t="str">
        <f>VLOOKUP('Teaching &amp; Research Lvl C'!D37:D37,'CDF List'!$A$2:$C$41,3,FALSE)</f>
        <v>Work with others to build the conditions for team effectiveness.</v>
      </c>
      <c r="G37" s="95" t="str">
        <f>VLOOKUP(D37,'CDF Behaviours'!$A$3:$E$220,5,FALSE)</f>
        <v>● Ask others for their views and opinions when making decisions and plans.
● Create strong morale and spirit amongst own team by working to remove barriers to collaboration.
● Define success in terms of the whole team and support stages of team growth and maturity.
● Recognise and reward the contribution of others.</v>
      </c>
    </row>
    <row r="38" spans="1:7" ht="99" customHeight="1" x14ac:dyDescent="0.3">
      <c r="A38" s="331"/>
      <c r="B38" s="317"/>
      <c r="C38" s="348"/>
      <c r="D38" s="93" t="s">
        <v>95</v>
      </c>
      <c r="E38" s="81" t="str">
        <f>VLOOKUP('Teaching &amp; Research Lvl C'!D38,'CDF List'!$A$2:$C$41,2,FALSE)</f>
        <v>Coach and Develop</v>
      </c>
      <c r="F38" s="94" t="str">
        <f>VLOOKUP('Teaching &amp; Research Lvl C'!D38:D38,'CDF List'!$A$2:$C$41,3,FALSE)</f>
        <v>Actively coach direct reports and others within the organisation and conduct regular career development discussions.</v>
      </c>
      <c r="G38" s="95" t="str">
        <f>VLOOKUP(D38,'CDF Behaviours'!$A$3:$E$220,5,FALSE)</f>
        <v>● Assist in unblocking barriers to development.
● Celebrate success, openly recognise individual and team achievement and give credit where credit is due.
● Delegate tasks and decisions without deferring responsibility.
● Have regular development conversations and set clear performance and development goals.</v>
      </c>
    </row>
    <row r="39" spans="1:7" ht="174.75" customHeight="1" x14ac:dyDescent="0.3">
      <c r="A39" s="331"/>
      <c r="B39" s="317"/>
      <c r="C39" s="348"/>
      <c r="D39" s="93" t="s">
        <v>99</v>
      </c>
      <c r="E39" s="81" t="str">
        <f>VLOOKUP('Teaching &amp; Research Lvl C'!D39,'CDF List'!$A$2:$C$41,2,FALSE)</f>
        <v>Know ACU Work Processes and Systems</v>
      </c>
      <c r="F39" s="94" t="str">
        <f>VLOOKUP('Teaching &amp; Research Lvl C'!D39:D39,'CDF List'!$A$2:$C$41,3,FALSE)</f>
        <v>Manage and organise processes and systems to maximise work efficiencies and work effectiveness.</v>
      </c>
      <c r="G39" s="95" t="str">
        <f>VLOOKUP(D39,'CDF Behaviours'!$A$3:$E$220,5,FALSE)</f>
        <v>● Contribute to the planning for projects and, as required, communicate the project strategy and its expected benefit to others.
● Demonstrate a sound understanding of systems, processes and technology relevant to your job and identify and select the most appropriate tools for assigned work, including ACU records, information and knowledge management functions and systems.
● Identify ways to improve systems that are used by the work unit and support the implementation of business improvement initiatives and the introduction and roll-out of new technologies.
● Manage own and team workload by planning and prioritising work activity and use time management methods to meet deadlines and achieve agreed goals.</v>
      </c>
    </row>
    <row r="40" spans="1:7" ht="166.5" customHeight="1" thickBot="1" x14ac:dyDescent="0.35">
      <c r="A40" s="331"/>
      <c r="B40" s="317"/>
      <c r="C40" s="348"/>
      <c r="D40" s="96" t="s">
        <v>103</v>
      </c>
      <c r="E40" s="79" t="str">
        <f>VLOOKUP('Teaching &amp; Research Lvl C'!D40,'CDF List'!$A$2:$C$41,2,FALSE)</f>
        <v>Make Informed Decisions</v>
      </c>
      <c r="F40" s="88" t="str">
        <f>VLOOKUP('Teaching &amp; Research Lvl C'!D40:D40,'CDF List'!$A$2:$C$41,3,FALSE)</f>
        <v>Make timely and evidence-based decisions and challenge the decisions of staff to ensure they undertake the same.</v>
      </c>
      <c r="G40" s="89" t="str">
        <f>VLOOKUP(D40,'CDF Behaviours'!$A$3:$E$220,5,FALSE)</f>
        <v>● Approach decisions from a high-level, systems perspective to identify broader contextual issues, constraints and objectives that may affect business outcomes.
● Interpret data to make causal links and consider consequences of actions before making evidence-based decisions.
● Look beyond the obvious and recognise patterns and trends to draw out key information from complex data.
● Seek team input into decision-making where appropriate and coach for improved evidence-based decision-making in direct reports.</v>
      </c>
    </row>
    <row r="41" spans="1:7" ht="144" customHeight="1" x14ac:dyDescent="0.3">
      <c r="A41" s="331"/>
      <c r="B41" s="329" t="s">
        <v>40</v>
      </c>
      <c r="C41" s="349" t="s">
        <v>107</v>
      </c>
      <c r="D41" s="84" t="s">
        <v>42</v>
      </c>
      <c r="E41" s="78" t="str">
        <f>VLOOKUP('Teaching &amp; Research Lvl C'!D41,'CDF List'!$A$2:$C$41,2,FALSE)</f>
        <v>Apply Commercial Acumen</v>
      </c>
      <c r="F41" s="85" t="str">
        <f>VLOOKUP('Teaching &amp; Research Lvl C'!D41:D41,'CDF List'!$A$2:$C$41,3,FALSE)</f>
        <v>Take action and complete tasks in compliance with your delegation of authority. Understand the context in which you carry out your day-to-day work and the contribution you make to the broader university.</v>
      </c>
      <c r="G41" s="86" t="str">
        <f>VLOOKUP(D41,'CDF Behaviours'!$A$3:$E$220,5,FALSE)</f>
        <v>● Be aware of the commercial aspects of ACU including stakeholders, markets, services and products that contribute to the financial viability of ACU.
● Establish methods for staying in tune with industry trends.
● Show understanding of how resources (time, materials, staffing, etc) link to commercial outcomes. Work to achieve budget or control costs.
● Understand the wider business context in which ACU operates by keeping up-to-date with new developments in the higher education sector, particularly changing Federal Government policy and funding arrangements.</v>
      </c>
    </row>
    <row r="42" spans="1:7" ht="91.5" customHeight="1" x14ac:dyDescent="0.3">
      <c r="A42" s="331"/>
      <c r="B42" s="317"/>
      <c r="C42" s="348"/>
      <c r="D42" s="93" t="s">
        <v>43</v>
      </c>
      <c r="E42" s="81" t="str">
        <f>VLOOKUP('Teaching &amp; Research Lvl C'!D42,'CDF List'!$A$2:$C$41,2,FALSE)</f>
        <v>Adapt to and Lead Change</v>
      </c>
      <c r="F42" s="94" t="str">
        <f>VLOOKUP('Teaching &amp; Research Lvl C'!D42:D42,'CDF List'!$A$2:$C$41,3,FALSE)</f>
        <v>Understand that ACU needs to make changes, and maintain effectiveness when experiencing change.</v>
      </c>
      <c r="G42" s="95" t="str">
        <f>VLOOKUP(D42,'CDF Behaviours'!$A$3:$E$220,5,FALSE)</f>
        <v>● Be resilient and flexible in approach to work.
● Listen to the changes proposed, provide feedback and contribute to new solutions.
● Think creatively when implementing change initiatives in the context of your work.
● Think positively and remain open-minded even when faced with obstacles.</v>
      </c>
    </row>
    <row r="43" spans="1:7" ht="91.5" customHeight="1" x14ac:dyDescent="0.3">
      <c r="A43" s="331"/>
      <c r="B43" s="317"/>
      <c r="C43" s="348"/>
      <c r="D43" s="93" t="s">
        <v>9</v>
      </c>
      <c r="E43" s="81" t="str">
        <f>VLOOKUP('Teaching &amp; Research Lvl C'!D43,'CDF List'!$A$2:$C$41,2,FALSE)</f>
        <v>Coach and Develop</v>
      </c>
      <c r="F43" s="94" t="str">
        <f>VLOOKUP('Teaching &amp; Research Lvl C'!D43:D43,'CDF List'!$A$2:$C$41,3,FALSE)</f>
        <v>Take responsibility for one’s own personal growth and skill development and actively seek out opportunities for learning and self-improvement.</v>
      </c>
      <c r="G43" s="95" t="str">
        <f>VLOOKUP(D43,'CDF Behaviours'!$A$3:$E$220,5,FALSE)</f>
        <v>● Be personally committed to and actively work to continuously improve yourself.
● Seek out opportunities for personal growth and development.
● Understand that different situations and levels may call for different skills and approaches.
● Work to deploy strengths and compensate for weaknesses and limitations.</v>
      </c>
    </row>
    <row r="44" spans="1:7" ht="117.75" customHeight="1" thickBot="1" x14ac:dyDescent="0.35">
      <c r="A44" s="331"/>
      <c r="B44" s="318"/>
      <c r="C44" s="347"/>
      <c r="D44" s="122" t="s">
        <v>37</v>
      </c>
      <c r="E44" s="82" t="str">
        <f>VLOOKUP('Teaching &amp; Research Lvl C'!D44,'CDF List'!$A$2:$C$41,2,FALSE)</f>
        <v>Make Informed Decisions</v>
      </c>
      <c r="F44" s="123" t="str">
        <f>VLOOKUP('Teaching &amp; Research Lvl C'!D44:D44,'CDF List'!$A$2:$C$41,3,FALSE)</f>
        <v>Identify and utilise key data and information available within ACU to make informed decisions.</v>
      </c>
      <c r="G44" s="124" t="str">
        <f>VLOOKUP(D44,'CDF Behaviours'!$A$3:$E$220,5,FALSE)</f>
        <v>● Be bold and express your opinion that is based on fact in order to aid team decisions and discussions.
● Demonstrate a sound understanding of ACU business functions, terminology and processes.
● Employ a methodical and logical approach when analysing information to make informed conclusions and decisions that are based on fact.
● Have knowledge and awareness of relevant University information sources to aid research and analysis.</v>
      </c>
    </row>
    <row r="45" spans="1:7" ht="89.25" customHeight="1" x14ac:dyDescent="0.3">
      <c r="A45" s="331" t="s">
        <v>127</v>
      </c>
      <c r="B45" s="317" t="s">
        <v>44</v>
      </c>
      <c r="C45" s="348" t="s">
        <v>211</v>
      </c>
      <c r="D45" s="90" t="s">
        <v>22</v>
      </c>
      <c r="E45" s="80" t="str">
        <f>VLOOKUP('Teaching &amp; Research Lvl C'!D45,'CDF List'!$A$2:$C$41,2,FALSE)</f>
        <v>Deliver Stakeholder Centric Service</v>
      </c>
      <c r="F45" s="91" t="str">
        <f>VLOOKUP('Teaching &amp; Research Lvl C'!D45:D45,'CDF List'!$A$2:$C$41,3,FALSE)</f>
        <v>Carry out personal actions and tasks with a stakeholder focus and community outcomes in mind.</v>
      </c>
      <c r="G45" s="92" t="str">
        <f>VLOOKUP(D45,'CDF Behaviours'!$A$3:$E$220,5,FALSE)</f>
        <v>● Do what is appropriate to ensure stakeholder expectations are met.
● Follow up to evaluate stakeholder satisfaction.
● Prioritise stakeholder needs.
● Respond to requests for service in a timely and thorough manner</v>
      </c>
    </row>
    <row r="46" spans="1:7" ht="89.25" customHeight="1" x14ac:dyDescent="0.3">
      <c r="A46" s="331"/>
      <c r="B46" s="317"/>
      <c r="C46" s="348"/>
      <c r="D46" s="93" t="s">
        <v>9</v>
      </c>
      <c r="E46" s="81" t="str">
        <f>VLOOKUP('Teaching &amp; Research Lvl C'!D46,'CDF List'!$A$2:$C$41,2,FALSE)</f>
        <v>Coach and Develop</v>
      </c>
      <c r="F46" s="94" t="str">
        <f>VLOOKUP('Teaching &amp; Research Lvl C'!D46:D46,'CDF List'!$A$2:$C$41,3,FALSE)</f>
        <v>Take responsibility for one’s own personal growth and skill development and actively seek out opportunities for learning and self-improvement.</v>
      </c>
      <c r="G46" s="95" t="str">
        <f>VLOOKUP(D46,'CDF Behaviours'!$A$3:$E$220,5,FALSE)</f>
        <v>● Be personally committed to and actively work to continuously improve yourself.
● Seek out opportunities for personal growth and development.
● Understand that different situations and levels may call for different skills and approaches.
● Work to deploy strengths and compensate for weaknesses and limitations.</v>
      </c>
    </row>
    <row r="47" spans="1:7" ht="115.5" customHeight="1" thickBot="1" x14ac:dyDescent="0.35">
      <c r="A47" s="335"/>
      <c r="B47" s="317"/>
      <c r="C47" s="348"/>
      <c r="D47" s="96" t="s">
        <v>37</v>
      </c>
      <c r="E47" s="79" t="str">
        <f>VLOOKUP('Teaching &amp; Research Lvl C'!D47,'CDF List'!$A$2:$C$41,2,FALSE)</f>
        <v>Make Informed Decisions</v>
      </c>
      <c r="F47" s="88" t="str">
        <f>VLOOKUP('Teaching &amp; Research Lvl C'!D47:D47,'CDF List'!$A$2:$C$41,3,FALSE)</f>
        <v>Identify and utilise key data and information available within ACU to make informed decisions.</v>
      </c>
      <c r="G47" s="89" t="str">
        <f>VLOOKUP(D47,'CDF Behaviours'!$A$3:$E$220,5,FALSE)</f>
        <v>● Be bold and express your opinion that is based on fact in order to aid team decisions and discussions.
● Demonstrate a sound understanding of ACU business functions, terminology and processes.
● Employ a methodical and logical approach when analysing information to make informed conclusions and decisions that are based on fact.
● Have knowledge and awareness of relevant University information sources to aid research and analysis.</v>
      </c>
    </row>
    <row r="48" spans="1:7" ht="103.5" customHeight="1" x14ac:dyDescent="0.3">
      <c r="A48" s="356" t="s">
        <v>176</v>
      </c>
      <c r="B48" s="359" t="s">
        <v>177</v>
      </c>
      <c r="C48" s="365" t="s">
        <v>212</v>
      </c>
      <c r="D48" s="169" t="s">
        <v>98</v>
      </c>
      <c r="E48" s="54" t="str">
        <f>VLOOKUP('Teaching &amp; Research Lvl C'!D48,'CDF List'!$A$2:$C$41,2,FALSE)</f>
        <v>Deliver Stakeholder Centric Service</v>
      </c>
      <c r="F48" s="69" t="str">
        <f>VLOOKUP('Teaching &amp; Research Lvl C'!D48:D48,'CDF List'!$A$2:$C$41,3,FALSE)</f>
        <v>Plan and direct team activities on a daily basis with stakeholder impact in mind, community focus at the core and achievement of strategic objectives as the outcome.</v>
      </c>
      <c r="G48" s="55" t="str">
        <f>VLOOKUP(D48,'CDF Behaviours'!$A$3:$E$220,5,FALSE)</f>
        <v>● Bring appropriate people together as a team to address service initiatives and challenges in an efficient and effective manner.
● Demonstrate service excellence in day-to-day work.
● Promote service excellence behaviour and reward staff who exhibit this behaviour.
● Take measured and judicious risks to serve the interests of stakeholders.</v>
      </c>
    </row>
    <row r="49" spans="1:7" ht="102" customHeight="1" x14ac:dyDescent="0.3">
      <c r="A49" s="357"/>
      <c r="B49" s="360"/>
      <c r="C49" s="352"/>
      <c r="D49" s="170" t="s">
        <v>95</v>
      </c>
      <c r="E49" s="61" t="str">
        <f>VLOOKUP('Teaching &amp; Research Lvl C'!D49,'CDF List'!$A$2:$C$41,2,FALSE)</f>
        <v>Coach and Develop</v>
      </c>
      <c r="F49" s="70" t="str">
        <f>VLOOKUP('Teaching &amp; Research Lvl C'!D49:D49,'CDF List'!$A$2:$C$41,3,FALSE)</f>
        <v>Actively coach direct reports and others within the organisation and conduct regular career development discussions.</v>
      </c>
      <c r="G49" s="62" t="str">
        <f>VLOOKUP(D49,'CDF Behaviours'!$A$3:$E$220,5,FALSE)</f>
        <v>● Assist in unblocking barriers to development.
● Celebrate success, openly recognise individual and team achievement and give credit where credit is due.
● Delegate tasks and decisions without deferring responsibility.
● Have regular development conversations and set clear performance and development goals.</v>
      </c>
    </row>
    <row r="50" spans="1:7" ht="153" customHeight="1" x14ac:dyDescent="0.3">
      <c r="A50" s="357"/>
      <c r="B50" s="360"/>
      <c r="C50" s="351" t="s">
        <v>213</v>
      </c>
      <c r="D50" s="60" t="s">
        <v>42</v>
      </c>
      <c r="E50" s="61" t="str">
        <f>VLOOKUP('Teaching &amp; Research Lvl C'!D50,'CDF List'!$A$2:$C$41,2,FALSE)</f>
        <v>Apply Commercial Acumen</v>
      </c>
      <c r="F50" s="70" t="str">
        <f>VLOOKUP('Teaching &amp; Research Lvl C'!D50:D50,'CDF List'!$A$2:$C$41,3,FALSE)</f>
        <v>Take action and complete tasks in compliance with your delegation of authority. Understand the context in which you carry out your day-to-day work and the contribution you make to the broader university.</v>
      </c>
      <c r="G50" s="62" t="str">
        <f>VLOOKUP(D50,'CDF Behaviours'!$A$3:$E$220,5,FALSE)</f>
        <v>● Be aware of the commercial aspects of ACU including stakeholders, markets, services and products that contribute to the financial viability of ACU.
● Establish methods for staying in tune with industry trends.
● Show understanding of how resources (time, materials, staffing, etc) link to commercial outcomes. Work to achieve budget or control costs.
● Understand the wider business context in which ACU operates by keeping up-to-date with new developments in the higher education sector, particularly changing Federal Government policy and funding arrangements.</v>
      </c>
    </row>
    <row r="51" spans="1:7" ht="76.5" customHeight="1" x14ac:dyDescent="0.3">
      <c r="A51" s="357"/>
      <c r="B51" s="360"/>
      <c r="C51" s="344"/>
      <c r="D51" s="60" t="s">
        <v>43</v>
      </c>
      <c r="E51" s="61" t="str">
        <f>VLOOKUP('Teaching &amp; Research Lvl C'!D51,'CDF List'!$A$2:$C$41,2,FALSE)</f>
        <v>Adapt to and Lead Change</v>
      </c>
      <c r="F51" s="70" t="str">
        <f>VLOOKUP('Teaching &amp; Research Lvl C'!D51:D51,'CDF List'!$A$2:$C$41,3,FALSE)</f>
        <v>Understand that ACU needs to make changes, and maintain effectiveness when experiencing change.</v>
      </c>
      <c r="G51" s="62" t="str">
        <f>VLOOKUP(D51,'CDF Behaviours'!$A$3:$E$220,5,FALSE)</f>
        <v>● Be resilient and flexible in approach to work.
● Listen to the changes proposed, provide feedback and contribute to new solutions.
● Think creatively when implementing change initiatives in the context of your work.
● Think positively and remain open-minded even when faced with obstacles.</v>
      </c>
    </row>
    <row r="52" spans="1:7" ht="86.25" customHeight="1" x14ac:dyDescent="0.3">
      <c r="A52" s="357"/>
      <c r="B52" s="360"/>
      <c r="C52" s="344"/>
      <c r="D52" s="60" t="s">
        <v>9</v>
      </c>
      <c r="E52" s="61" t="str">
        <f>VLOOKUP('Teaching &amp; Research Lvl C'!D52,'CDF List'!$A$2:$C$41,2,FALSE)</f>
        <v>Coach and Develop</v>
      </c>
      <c r="F52" s="70" t="str">
        <f>VLOOKUP('Teaching &amp; Research Lvl C'!D52:D52,'CDF List'!$A$2:$C$41,3,FALSE)</f>
        <v>Take responsibility for one’s own personal growth and skill development and actively seek out opportunities for learning and self-improvement.</v>
      </c>
      <c r="G52" s="62" t="str">
        <f>VLOOKUP(D52,'CDF Behaviours'!$A$3:$E$220,5,FALSE)</f>
        <v>● Be personally committed to and actively work to continuously improve yourself.
● Seek out opportunities for personal growth and development.
● Understand that different situations and levels may call for different skills and approaches.
● Work to deploy strengths and compensate for weaknesses and limitations.</v>
      </c>
    </row>
    <row r="53" spans="1:7" ht="154.5" customHeight="1" x14ac:dyDescent="0.3">
      <c r="A53" s="357"/>
      <c r="B53" s="360"/>
      <c r="C53" s="344"/>
      <c r="D53" s="60" t="s">
        <v>17</v>
      </c>
      <c r="E53" s="61" t="str">
        <f>VLOOKUP('Teaching &amp; Research Lvl C'!D53,'CDF List'!$A$2:$C$41,2,FALSE)</f>
        <v>Be Responsible and Accountable for Achieving Excellence</v>
      </c>
      <c r="F53" s="70" t="str">
        <f>VLOOKUP('Teaching &amp; Research Lvl C'!D53:D53,'CDF List'!$A$2:$C$41,3,FALSE)</f>
        <v>Be Mission-aligned and responsible for delivering results through self examination, perseverance, adhering to regulatory obligations and applying policies and procedures that inform the legal and risk responsibilities of one’s role.</v>
      </c>
      <c r="G53" s="62" t="str">
        <f>VLOOKUP(D53,'CDF Behaviours'!$A$3:$E$220,5,FALSE)</f>
        <v>● Be accountable to identify and connect legal and risk responsibilities back to your role and know where to find the relevant policies and procedures, particularly the ACU Code of Conduct.
● Fulfil all commitments made to peers, co-workers, supervisors and customers; take personal responsibility and accountability of your work and seeing efforts through to completion. Be honest about mistakes.
● Maintain the practice of self-reflection and renewal; examining and nourishing self upon the core values of the Mission, Vision and Values of ACU.
● Persist with assigned roles and tasks until completion, while seeking support when required.</v>
      </c>
    </row>
    <row r="54" spans="1:7" ht="121.5" customHeight="1" thickBot="1" x14ac:dyDescent="0.35">
      <c r="A54" s="357"/>
      <c r="B54" s="361"/>
      <c r="C54" s="345"/>
      <c r="D54" s="63" t="s">
        <v>37</v>
      </c>
      <c r="E54" s="56" t="str">
        <f>VLOOKUP('Teaching &amp; Research Lvl C'!D54,'CDF List'!$A$2:$C$41,2,FALSE)</f>
        <v>Make Informed Decisions</v>
      </c>
      <c r="F54" s="67" t="str">
        <f>VLOOKUP('Teaching &amp; Research Lvl C'!D54:D54,'CDF List'!$A$2:$C$41,3,FALSE)</f>
        <v>Identify and utilise key data and information available within ACU to make informed decisions.</v>
      </c>
      <c r="G54" s="57" t="str">
        <f>VLOOKUP(D54,'CDF Behaviours'!$A$3:$E$220,5,FALSE)</f>
        <v>● Be bold and express your opinion that is based on fact in order to aid team decisions and discussions.
● Demonstrate a sound understanding of ACU business functions, terminology and processes.
● Employ a methodical and logical approach when analysing information to make informed conclusions and decisions that are based on fact.
● Have knowledge and awareness of relevant University information sources to aid research and analysis.</v>
      </c>
    </row>
    <row r="55" spans="1:7" ht="146.25" customHeight="1" x14ac:dyDescent="0.3">
      <c r="A55" s="357"/>
      <c r="B55" s="360" t="s">
        <v>181</v>
      </c>
      <c r="C55" s="344" t="s">
        <v>214</v>
      </c>
      <c r="D55" s="73" t="s">
        <v>42</v>
      </c>
      <c r="E55" s="74" t="str">
        <f>VLOOKUP('Teaching &amp; Research Lvl C'!D55,'CDF List'!$A$2:$C$41,2,FALSE)</f>
        <v>Apply Commercial Acumen</v>
      </c>
      <c r="F55" s="75" t="str">
        <f>VLOOKUP('Teaching &amp; Research Lvl C'!D55:D55,'CDF List'!$A$2:$C$41,3,FALSE)</f>
        <v>Take action and complete tasks in compliance with your delegation of authority. Understand the context in which you carry out your day-to-day work and the contribution you make to the broader university.</v>
      </c>
      <c r="G55" s="76" t="str">
        <f>VLOOKUP(D55,'CDF Behaviours'!$A$3:$E$220,5,FALSE)</f>
        <v>● Be aware of the commercial aspects of ACU including stakeholders, markets, services and products that contribute to the financial viability of ACU.
● Establish methods for staying in tune with industry trends.
● Show understanding of how resources (time, materials, staffing, etc) link to commercial outcomes. Work to achieve budget or control costs.
● Understand the wider business context in which ACU operates by keeping up-to-date with new developments in the higher education sector, particularly changing Federal Government policy and funding arrangements.</v>
      </c>
    </row>
    <row r="56" spans="1:7" ht="97.5" customHeight="1" x14ac:dyDescent="0.3">
      <c r="A56" s="357"/>
      <c r="B56" s="360"/>
      <c r="C56" s="344"/>
      <c r="D56" s="60" t="s">
        <v>31</v>
      </c>
      <c r="E56" s="61" t="str">
        <f>VLOOKUP('Teaching &amp; Research Lvl C'!D56,'CDF List'!$A$2:$C$41,2,FALSE)</f>
        <v>Communicate with Impact</v>
      </c>
      <c r="F56" s="70" t="str">
        <f>VLOOKUP('Teaching &amp; Research Lvl C'!D56:D56,'CDF List'!$A$2:$C$41,3,FALSE)</f>
        <v>Communicate clearly based on facts and logic; listen and respond appropriately to others.</v>
      </c>
      <c r="G56" s="62" t="str">
        <f>VLOOKUP(D56,'CDF Behaviours'!$A$3:$E$220,5,FALSE)</f>
        <v>● Convey facts, concepts and technical information clearly and concisely, using terms that most people can understand.
● Demonstrate respect for others and how they are feeling.
● Pay attention and listen to others, taking time to build rapport.
● Provide accurate and timely information in the right amounts to others to support their work.</v>
      </c>
    </row>
    <row r="57" spans="1:7" ht="110.25" customHeight="1" thickBot="1" x14ac:dyDescent="0.35">
      <c r="A57" s="357"/>
      <c r="B57" s="360"/>
      <c r="C57" s="344"/>
      <c r="D57" s="77" t="s">
        <v>37</v>
      </c>
      <c r="E57" s="50" t="str">
        <f>VLOOKUP('Teaching &amp; Research Lvl C'!D57,'CDF List'!$A$2:$C$41,2,FALSE)</f>
        <v>Make Informed Decisions</v>
      </c>
      <c r="F57" s="71" t="str">
        <f>VLOOKUP('Teaching &amp; Research Lvl C'!D57:D57,'CDF List'!$A$2:$C$41,3,FALSE)</f>
        <v>Identify and utilise key data and information available within ACU to make informed decisions.</v>
      </c>
      <c r="G57" s="72" t="str">
        <f>VLOOKUP(D57,'CDF Behaviours'!$A$3:$E$220,5,FALSE)</f>
        <v>● Be bold and express your opinion that is based on fact in order to aid team decisions and discussions.
● Demonstrate a sound understanding of ACU business functions, terminology and processes.
● Employ a methodical and logical approach when analysing information to make informed conclusions and decisions that are based on fact.
● Have knowledge and awareness of relevant University information sources to aid research and analysis.</v>
      </c>
    </row>
    <row r="58" spans="1:7" ht="101.25" customHeight="1" x14ac:dyDescent="0.3">
      <c r="A58" s="357"/>
      <c r="B58" s="359" t="s">
        <v>183</v>
      </c>
      <c r="C58" s="353" t="s">
        <v>215</v>
      </c>
      <c r="D58" s="53" t="s">
        <v>98</v>
      </c>
      <c r="E58" s="54" t="str">
        <f>VLOOKUP('Teaching &amp; Research Lvl C'!D58,'CDF List'!$A$2:$C$41,2,FALSE)</f>
        <v>Deliver Stakeholder Centric Service</v>
      </c>
      <c r="F58" s="69" t="str">
        <f>VLOOKUP('Teaching &amp; Research Lvl C'!D58:D58,'CDF List'!$A$2:$C$41,3,FALSE)</f>
        <v>Plan and direct team activities on a daily basis with stakeholder impact in mind, community focus at the core and achievement of strategic objectives as the outcome.</v>
      </c>
      <c r="G58" s="55" t="str">
        <f>VLOOKUP(D58,'CDF Behaviours'!$A$3:$E$220,5,FALSE)</f>
        <v>● Bring appropriate people together as a team to address service initiatives and challenges in an efficient and effective manner.
● Demonstrate service excellence in day-to-day work.
● Promote service excellence behaviour and reward staff who exhibit this behaviour.
● Take measured and judicious risks to serve the interests of stakeholders.</v>
      </c>
    </row>
    <row r="59" spans="1:7" ht="102" customHeight="1" x14ac:dyDescent="0.3">
      <c r="A59" s="357"/>
      <c r="B59" s="360"/>
      <c r="C59" s="354"/>
      <c r="D59" s="60" t="s">
        <v>16</v>
      </c>
      <c r="E59" s="61" t="str">
        <f>VLOOKUP('Teaching &amp; Research Lvl C'!D59,'CDF List'!$A$2:$C$41,2,FALSE)</f>
        <v>Collaborate Effectively</v>
      </c>
      <c r="F59" s="70" t="str">
        <f>VLOOKUP('Teaching &amp; Research Lvl C'!D59:D59,'CDF List'!$A$2:$C$41,3,FALSE)</f>
        <v>Cooperate and collaborate with others to achieve individual and team goals.</v>
      </c>
      <c r="G59" s="62" t="str">
        <f>VLOOKUP(D59,'CDF Behaviours'!$A$3:$E$220,5,FALSE)</f>
        <v>● Be a team player; share information and see the benefits of working as a team.
● Be visible and accessible to colleagues; communicate openly and widely to share information and knowledge.
● Demonstrate high levels of personal engagement and inclusiveness amongst peers.
● Keep others informed and up-to-date about what is happening.</v>
      </c>
    </row>
    <row r="60" spans="1:7" ht="156.75" customHeight="1" x14ac:dyDescent="0.3">
      <c r="A60" s="357" t="s">
        <v>176</v>
      </c>
      <c r="B60" s="360" t="s">
        <v>183</v>
      </c>
      <c r="C60" s="354" t="s">
        <v>215</v>
      </c>
      <c r="D60" s="60" t="s">
        <v>17</v>
      </c>
      <c r="E60" s="61" t="str">
        <f>VLOOKUP('Teaching &amp; Research Lvl C'!D60,'CDF List'!$A$2:$C$41,2,FALSE)</f>
        <v>Be Responsible and Accountable for Achieving Excellence</v>
      </c>
      <c r="F60" s="70" t="str">
        <f>VLOOKUP('Teaching &amp; Research Lvl C'!D60:D60,'CDF List'!$A$2:$C$41,3,FALSE)</f>
        <v>Be Mission-aligned and responsible for delivering results through self examination, perseverance, adhering to regulatory obligations and applying policies and procedures that inform the legal and risk responsibilities of one’s role.</v>
      </c>
      <c r="G60" s="62" t="str">
        <f>VLOOKUP(D60,'CDF Behaviours'!$A$3:$E$220,5,FALSE)</f>
        <v>● Be accountable to identify and connect legal and risk responsibilities back to your role and know where to find the relevant policies and procedures, particularly the ACU Code of Conduct.
● Fulfil all commitments made to peers, co-workers, supervisors and customers; take personal responsibility and accountability of your work and seeing efforts through to completion. Be honest about mistakes.
● Maintain the practice of self-reflection and renewal; examining and nourishing self upon the core values of the Mission, Vision and Values of ACU.
● Persist with assigned roles and tasks until completion, while seeking support when required.</v>
      </c>
    </row>
    <row r="61" spans="1:7" ht="152.25" customHeight="1" x14ac:dyDescent="0.3">
      <c r="A61" s="357"/>
      <c r="B61" s="360"/>
      <c r="C61" s="355"/>
      <c r="D61" s="60" t="s">
        <v>24</v>
      </c>
      <c r="E61" s="61" t="str">
        <f>VLOOKUP('Teaching &amp; Research Lvl C'!D61,'CDF List'!$A$2:$C$41,2,FALSE)</f>
        <v>Know ACU Work Processes and Systems</v>
      </c>
      <c r="F61" s="70" t="str">
        <f>VLOOKUP('Teaching &amp; Research Lvl C'!D61:D61,'CDF List'!$A$2:$C$41,3,FALSE)</f>
        <v>Confidently use ACU’s processes and systems to efficiently carry out day-to-day work.</v>
      </c>
      <c r="G61" s="62" t="str">
        <f>VLOOKUP(D61,'CDF Behaviours'!$A$3:$E$220,5,FALSE)</f>
        <v>● Accept responsibility for own performance to deliver work activities on time and to the required standard in agreement with your nominated supervisor.
● Demonstrate use of core office applications and other technologies in use in your field of work; ensure the accuracy of data entry and output in support of accurate and timely reporting.
● Understand the steps in work flow to achieve outcomes that appropriately utilise available systems and procedures.
● Use computer, telecommunications and audio-visual equipment or other technologies used by the organisation in relation to your work.</v>
      </c>
    </row>
    <row r="62" spans="1:7" ht="119.25" customHeight="1" x14ac:dyDescent="0.3">
      <c r="A62" s="357"/>
      <c r="B62" s="360"/>
      <c r="C62" s="351" t="s">
        <v>216</v>
      </c>
      <c r="D62" s="170" t="s">
        <v>98</v>
      </c>
      <c r="E62" s="61" t="str">
        <f>VLOOKUP('Teaching &amp; Research Lvl C'!D62,'CDF List'!$A$2:$C$41,2,FALSE)</f>
        <v>Deliver Stakeholder Centric Service</v>
      </c>
      <c r="F62" s="70" t="str">
        <f>VLOOKUP('Teaching &amp; Research Lvl C'!D62:D62,'CDF List'!$A$2:$C$41,3,FALSE)</f>
        <v>Plan and direct team activities on a daily basis with stakeholder impact in mind, community focus at the core and achievement of strategic objectives as the outcome.</v>
      </c>
      <c r="G62" s="62" t="str">
        <f>VLOOKUP(D62,'CDF Behaviours'!$A$3:$E$220,5,FALSE)</f>
        <v>● Bring appropriate people together as a team to address service initiatives and challenges in an efficient and effective manner.
● Demonstrate service excellence in day-to-day work.
● Promote service excellence behaviour and reward staff who exhibit this behaviour.
● Take measured and judicious risks to serve the interests of stakeholders.</v>
      </c>
    </row>
    <row r="63" spans="1:7" ht="90.75" customHeight="1" x14ac:dyDescent="0.3">
      <c r="A63" s="357"/>
      <c r="B63" s="360"/>
      <c r="C63" s="344"/>
      <c r="D63" s="170" t="s">
        <v>63</v>
      </c>
      <c r="E63" s="61" t="str">
        <f>VLOOKUP('Teaching &amp; Research Lvl C'!D63,'CDF List'!$A$2:$C$41,2,FALSE)</f>
        <v>Collaborate Effectively</v>
      </c>
      <c r="F63" s="70" t="str">
        <f>VLOOKUP('Teaching &amp; Research Lvl C'!D63:D63,'CDF List'!$A$2:$C$41,3,FALSE)</f>
        <v>Work with others to build the conditions for team effectiveness.</v>
      </c>
      <c r="G63" s="62" t="str">
        <f>VLOOKUP(D63,'CDF Behaviours'!$A$3:$E$220,5,FALSE)</f>
        <v>● Ask others for their views and opinions when making decisions and plans.
● Create strong morale and spirit amongst own team by working to remove barriers to collaboration.
● Define success in terms of the whole team and support stages of team growth and maturity.
● Recognise and reward the contribution of others.</v>
      </c>
    </row>
    <row r="64" spans="1:7" ht="102.75" customHeight="1" x14ac:dyDescent="0.3">
      <c r="A64" s="357"/>
      <c r="B64" s="360"/>
      <c r="C64" s="344"/>
      <c r="D64" s="170" t="s">
        <v>95</v>
      </c>
      <c r="E64" s="61" t="str">
        <f>VLOOKUP('Teaching &amp; Research Lvl C'!D64,'CDF List'!$A$2:$C$41,2,FALSE)</f>
        <v>Coach and Develop</v>
      </c>
      <c r="F64" s="70" t="str">
        <f>VLOOKUP('Teaching &amp; Research Lvl C'!D64:D64,'CDF List'!$A$2:$C$41,3,FALSE)</f>
        <v>Actively coach direct reports and others within the organisation and conduct regular career development discussions.</v>
      </c>
      <c r="G64" s="62" t="str">
        <f>VLOOKUP(D64,'CDF Behaviours'!$A$3:$E$220,5,FALSE)</f>
        <v>● Assist in unblocking barriers to development.
● Celebrate success, openly recognise individual and team achievement and give credit where credit is due.
● Delegate tasks and decisions without deferring responsibility.
● Have regular development conversations and set clear performance and development goals.</v>
      </c>
    </row>
    <row r="65" spans="1:7" ht="174" customHeight="1" thickBot="1" x14ac:dyDescent="0.35">
      <c r="A65" s="357"/>
      <c r="B65" s="361"/>
      <c r="C65" s="345"/>
      <c r="D65" s="171" t="s">
        <v>99</v>
      </c>
      <c r="E65" s="56" t="str">
        <f>VLOOKUP('Teaching &amp; Research Lvl C'!D65,'CDF List'!$A$2:$C$41,2,FALSE)</f>
        <v>Know ACU Work Processes and Systems</v>
      </c>
      <c r="F65" s="67" t="str">
        <f>VLOOKUP('Teaching &amp; Research Lvl C'!D65:D65,'CDF List'!$A$2:$C$41,3,FALSE)</f>
        <v>Manage and organise processes and systems to maximise work efficiencies and work effectiveness.</v>
      </c>
      <c r="G65" s="57" t="str">
        <f>VLOOKUP(D65,'CDF Behaviours'!$A$3:$E$220,5,FALSE)</f>
        <v>● Contribute to the planning for projects and, as required, communicate the project strategy and its expected benefit to others.
● Demonstrate a sound understanding of systems, processes and technology relevant to your job and identify and select the most appropriate tools for assigned work, including ACU records, information and knowledge management functions and systems.
● Identify ways to improve systems that are used by the work unit and support the implementation of business improvement initiatives and the introduction and roll-out of new technologies.
● Manage own and team workload by planning and prioritising work activity and use time management methods to meet deadlines and achieve agreed goals.</v>
      </c>
    </row>
    <row r="66" spans="1:7" ht="153" customHeight="1" x14ac:dyDescent="0.3">
      <c r="A66" s="357"/>
      <c r="B66" s="360" t="s">
        <v>186</v>
      </c>
      <c r="C66" s="344" t="s">
        <v>217</v>
      </c>
      <c r="D66" s="178" t="s">
        <v>42</v>
      </c>
      <c r="E66" s="74" t="str">
        <f>VLOOKUP('Teaching &amp; Research Lvl C'!D66,'CDF List'!$A$2:$C$41,2,FALSE)</f>
        <v>Apply Commercial Acumen</v>
      </c>
      <c r="F66" s="75" t="str">
        <f>VLOOKUP('Teaching &amp; Research Lvl C'!D66:D66,'CDF List'!$A$2:$C$41,3,FALSE)</f>
        <v>Take action and complete tasks in compliance with your delegation of authority. Understand the context in which you carry out your day-to-day work and the contribution you make to the broader university.</v>
      </c>
      <c r="G66" s="76" t="str">
        <f>VLOOKUP(D66,'CDF Behaviours'!$A$3:$E$220,5,FALSE)</f>
        <v>● Be aware of the commercial aspects of ACU including stakeholders, markets, services and products that contribute to the financial viability of ACU.
● Establish methods for staying in tune with industry trends.
● Show understanding of how resources (time, materials, staffing, etc) link to commercial outcomes. Work to achieve budget or control costs.
● Understand the wider business context in which ACU operates by keeping up-to-date with new developments in the higher education sector, particularly changing Federal Government policy and funding arrangements.</v>
      </c>
    </row>
    <row r="67" spans="1:7" ht="90.75" customHeight="1" x14ac:dyDescent="0.3">
      <c r="A67" s="357"/>
      <c r="B67" s="360"/>
      <c r="C67" s="344"/>
      <c r="D67" s="170" t="s">
        <v>22</v>
      </c>
      <c r="E67" s="61" t="str">
        <f>VLOOKUP('Teaching &amp; Research Lvl C'!D67,'CDF List'!$A$2:$C$41,2,FALSE)</f>
        <v>Deliver Stakeholder Centric Service</v>
      </c>
      <c r="F67" s="70" t="str">
        <f>VLOOKUP('Teaching &amp; Research Lvl C'!D67:D67,'CDF List'!$A$2:$C$41,3,FALSE)</f>
        <v>Carry out personal actions and tasks with a stakeholder focus and community outcomes in mind.</v>
      </c>
      <c r="G67" s="62" t="str">
        <f>VLOOKUP(D67,'CDF Behaviours'!$A$3:$E$220,5,FALSE)</f>
        <v>● Do what is appropriate to ensure stakeholder expectations are met.
● Follow up to evaluate stakeholder satisfaction.
● Prioritise stakeholder needs.
● Respond to requests for service in a timely and thorough manner</v>
      </c>
    </row>
    <row r="68" spans="1:7" ht="90.75" customHeight="1" x14ac:dyDescent="0.3">
      <c r="A68" s="357"/>
      <c r="B68" s="360"/>
      <c r="C68" s="344"/>
      <c r="D68" s="170" t="s">
        <v>16</v>
      </c>
      <c r="E68" s="61" t="str">
        <f>VLOOKUP('Teaching &amp; Research Lvl C'!D68,'CDF List'!$A$2:$C$41,2,FALSE)</f>
        <v>Collaborate Effectively</v>
      </c>
      <c r="F68" s="70" t="str">
        <f>VLOOKUP('Teaching &amp; Research Lvl C'!D68:D68,'CDF List'!$A$2:$C$41,3,FALSE)</f>
        <v>Cooperate and collaborate with others to achieve individual and team goals.</v>
      </c>
      <c r="G68" s="62" t="str">
        <f>VLOOKUP(D68,'CDF Behaviours'!$A$3:$E$220,5,FALSE)</f>
        <v>● Be a team player; share information and see the benefits of working as a team.
● Be visible and accessible to colleagues; communicate openly and widely to share information and knowledge.
● Demonstrate high levels of personal engagement and inclusiveness amongst peers.
● Keep others informed and up-to-date about what is happening.</v>
      </c>
    </row>
    <row r="69" spans="1:7" ht="90.75" customHeight="1" x14ac:dyDescent="0.3">
      <c r="A69" s="357"/>
      <c r="B69" s="360"/>
      <c r="C69" s="352"/>
      <c r="D69" s="170" t="s">
        <v>9</v>
      </c>
      <c r="E69" s="61" t="str">
        <f>VLOOKUP('Teaching &amp; Research Lvl C'!D69,'CDF List'!$A$2:$C$41,2,FALSE)</f>
        <v>Coach and Develop</v>
      </c>
      <c r="F69" s="70" t="str">
        <f>VLOOKUP('Teaching &amp; Research Lvl C'!D69:D69,'CDF List'!$A$2:$C$41,3,FALSE)</f>
        <v>Take responsibility for one’s own personal growth and skill development and actively seek out opportunities for learning and self-improvement.</v>
      </c>
      <c r="G69" s="62" t="str">
        <f>VLOOKUP(D69,'CDF Behaviours'!$A$3:$E$220,5,FALSE)</f>
        <v>● Be personally committed to and actively work to continuously improve yourself.
● Seek out opportunities for personal growth and development.
● Understand that different situations and levels may call for different skills and approaches.
● Work to deploy strengths and compensate for weaknesses and limitations.</v>
      </c>
    </row>
    <row r="70" spans="1:7" ht="90.75" customHeight="1" x14ac:dyDescent="0.3">
      <c r="A70" s="357"/>
      <c r="B70" s="360"/>
      <c r="C70" s="351" t="s">
        <v>218</v>
      </c>
      <c r="D70" s="170" t="s">
        <v>22</v>
      </c>
      <c r="E70" s="61" t="str">
        <f>VLOOKUP('Teaching &amp; Research Lvl C'!D70,'CDF List'!$A$2:$C$41,2,FALSE)</f>
        <v>Deliver Stakeholder Centric Service</v>
      </c>
      <c r="F70" s="70" t="str">
        <f>VLOOKUP('Teaching &amp; Research Lvl C'!D70:D70,'CDF List'!$A$2:$C$41,3,FALSE)</f>
        <v>Carry out personal actions and tasks with a stakeholder focus and community outcomes in mind.</v>
      </c>
      <c r="G70" s="62" t="str">
        <f>VLOOKUP(D70,'CDF Behaviours'!$A$3:$E$220,5,FALSE)</f>
        <v>● Do what is appropriate to ensure stakeholder expectations are met.
● Follow up to evaluate stakeholder satisfaction.
● Prioritise stakeholder needs.
● Respond to requests for service in a timely and thorough manner</v>
      </c>
    </row>
    <row r="71" spans="1:7" ht="103.5" customHeight="1" x14ac:dyDescent="0.3">
      <c r="A71" s="357"/>
      <c r="B71" s="360"/>
      <c r="C71" s="344"/>
      <c r="D71" s="170" t="s">
        <v>16</v>
      </c>
      <c r="E71" s="61" t="str">
        <f>VLOOKUP('Teaching &amp; Research Lvl C'!D71,'CDF List'!$A$2:$C$41,2,FALSE)</f>
        <v>Collaborate Effectively</v>
      </c>
      <c r="F71" s="70" t="str">
        <f>VLOOKUP('Teaching &amp; Research Lvl C'!D71:D71,'CDF List'!$A$2:$C$41,3,FALSE)</f>
        <v>Cooperate and collaborate with others to achieve individual and team goals.</v>
      </c>
      <c r="G71" s="62" t="str">
        <f>VLOOKUP(D71,'CDF Behaviours'!$A$3:$E$220,5,FALSE)</f>
        <v>● Be a team player; share information and see the benefits of working as a team.
● Be visible and accessible to colleagues; communicate openly and widely to share information and knowledge.
● Demonstrate high levels of personal engagement and inclusiveness amongst peers.
● Keep others informed and up-to-date about what is happening.</v>
      </c>
    </row>
    <row r="72" spans="1:7" ht="119.25" customHeight="1" thickBot="1" x14ac:dyDescent="0.35">
      <c r="A72" s="358"/>
      <c r="B72" s="360"/>
      <c r="C72" s="344"/>
      <c r="D72" s="173" t="s">
        <v>112</v>
      </c>
      <c r="E72" s="50" t="str">
        <f>VLOOKUP('Teaching &amp; Research Lvl C'!D72,'CDF List'!$A$2:$C$41,2,FALSE)</f>
        <v>Communicate with Impact</v>
      </c>
      <c r="F72" s="71" t="str">
        <f>VLOOKUP('Teaching &amp; Research Lvl C'!D72:D72,'CDF List'!$A$2:$C$41,3,FALSE)</f>
        <v>Tailor communication approach to the audience or situation; win support from others to create a positive impact and successful outcomes.</v>
      </c>
      <c r="G72" s="72" t="str">
        <f>VLOOKUP(D72,'CDF Behaviours'!$A$3:$E$220,5,FALSE)</f>
        <v>● Have awareness of and relate to people from diverse backgrounds.
● Listen to and be sensitive towards others’ motives, concerns, interests and views; adapt communication style, language and context accordingly.
● Provide the information that people need to do their jobs and feel good about being a member of the team / organisational area.
● Seek to understand the perspectives of others.</v>
      </c>
    </row>
    <row r="73" spans="1:7" ht="149.25" customHeight="1" x14ac:dyDescent="0.3">
      <c r="A73" s="265" t="s">
        <v>48</v>
      </c>
      <c r="B73" s="288" t="s">
        <v>49</v>
      </c>
      <c r="C73" s="273" t="s">
        <v>219</v>
      </c>
      <c r="D73" s="84" t="s">
        <v>42</v>
      </c>
      <c r="E73" s="78" t="str">
        <f>VLOOKUP('Teaching &amp; Research Lvl C'!D73,'CDF List'!$A$2:$C$41,2,FALSE)</f>
        <v>Apply Commercial Acumen</v>
      </c>
      <c r="F73" s="85" t="str">
        <f>VLOOKUP('Teaching &amp; Research Lvl C'!D73:D73,'CDF List'!$A$2:$C$41,3,FALSE)</f>
        <v>Take action and complete tasks in compliance with your delegation of authority. Understand the context in which you carry out your day-to-day work and the contribution you make to the broader university.</v>
      </c>
      <c r="G73" s="86" t="str">
        <f>VLOOKUP(D73,'CDF Behaviours'!$A$3:$E$220,5,FALSE)</f>
        <v>● Be aware of the commercial aspects of ACU including stakeholders, markets, services and products that contribute to the financial viability of ACU.
● Establish methods for staying in tune with industry trends.
● Show understanding of how resources (time, materials, staffing, etc) link to commercial outcomes. Work to achieve budget or control costs.
● Understand the wider business context in which ACU operates by keeping up-to-date with new developments in the higher education sector, particularly changing Federal Government policy and funding arrangements.</v>
      </c>
    </row>
    <row r="74" spans="1:7" ht="110.25" customHeight="1" x14ac:dyDescent="0.3">
      <c r="A74" s="331" t="s">
        <v>48</v>
      </c>
      <c r="B74" s="317" t="s">
        <v>49</v>
      </c>
      <c r="C74" s="312" t="s">
        <v>219</v>
      </c>
      <c r="D74" s="93" t="s">
        <v>16</v>
      </c>
      <c r="E74" s="81" t="str">
        <f>VLOOKUP('Teaching &amp; Research Lvl C'!D74,'CDF List'!$A$2:$C$41,2,FALSE)</f>
        <v>Collaborate Effectively</v>
      </c>
      <c r="F74" s="94" t="str">
        <f>VLOOKUP('Teaching &amp; Research Lvl C'!D74:D74,'CDF List'!$A$2:$C$41,3,FALSE)</f>
        <v>Cooperate and collaborate with others to achieve individual and team goals.</v>
      </c>
      <c r="G74" s="95" t="str">
        <f>VLOOKUP(D74,'CDF Behaviours'!$A$3:$E$220,5,FALSE)</f>
        <v>● Be a team player; share information and see the benefits of working as a team.
● Be visible and accessible to colleagues; communicate openly and widely to share information and knowledge.
● Demonstrate high levels of personal engagement and inclusiveness amongst peers.
● Keep others informed and up-to-date about what is happening.</v>
      </c>
    </row>
    <row r="75" spans="1:7" ht="157.5" customHeight="1" x14ac:dyDescent="0.3">
      <c r="A75" s="331"/>
      <c r="B75" s="317"/>
      <c r="C75" s="312"/>
      <c r="D75" s="93" t="s">
        <v>24</v>
      </c>
      <c r="E75" s="81" t="str">
        <f>VLOOKUP('Teaching &amp; Research Lvl C'!D75,'CDF List'!$A$2:$C$41,2,FALSE)</f>
        <v>Know ACU Work Processes and Systems</v>
      </c>
      <c r="F75" s="94" t="str">
        <f>VLOOKUP('Teaching &amp; Research Lvl C'!D75:D75,'CDF List'!$A$2:$C$41,3,FALSE)</f>
        <v>Confidently use ACU’s processes and systems to efficiently carry out day-to-day work.</v>
      </c>
      <c r="G75" s="95" t="str">
        <f>VLOOKUP(D75,'CDF Behaviours'!$A$3:$E$220,5,FALSE)</f>
        <v>● Accept responsibility for own performance to deliver work activities on time and to the required standard in agreement with your nominated supervisor.
● Demonstrate use of core office applications and other technologies in use in your field of work; ensure the accuracy of data entry and output in support of accurate and timely reporting.
● Understand the steps in work flow to achieve outcomes that appropriately utilise available systems and procedures.
● Use computer, telecommunications and audio-visual equipment or other technologies used by the organisation in relation to your work.</v>
      </c>
    </row>
    <row r="76" spans="1:7" ht="123.75" customHeight="1" x14ac:dyDescent="0.3">
      <c r="A76" s="331"/>
      <c r="B76" s="317"/>
      <c r="C76" s="313"/>
      <c r="D76" s="93" t="s">
        <v>37</v>
      </c>
      <c r="E76" s="81" t="str">
        <f>VLOOKUP('Teaching &amp; Research Lvl C'!D76,'CDF List'!$A$2:$C$41,2,FALSE)</f>
        <v>Make Informed Decisions</v>
      </c>
      <c r="F76" s="94" t="str">
        <f>VLOOKUP('Teaching &amp; Research Lvl C'!D76:D76,'CDF List'!$A$2:$C$41,3,FALSE)</f>
        <v>Identify and utilise key data and information available within ACU to make informed decisions.</v>
      </c>
      <c r="G76" s="95" t="str">
        <f>VLOOKUP(D76,'CDF Behaviours'!$A$3:$E$220,5,FALSE)</f>
        <v>● Be bold and express your opinion that is based on fact in order to aid team decisions and discussions.
● Demonstrate a sound understanding of ACU business functions, terminology and processes.
● Employ a methodical and logical approach when analysing information to make informed conclusions and decisions that are based on fact.
● Have knowledge and awareness of relevant University information sources to aid research and analysis.</v>
      </c>
    </row>
    <row r="77" spans="1:7" ht="162" customHeight="1" x14ac:dyDescent="0.3">
      <c r="A77" s="331"/>
      <c r="B77" s="317"/>
      <c r="C77" s="346" t="s">
        <v>114</v>
      </c>
      <c r="D77" s="93" t="s">
        <v>111</v>
      </c>
      <c r="E77" s="81" t="str">
        <f>VLOOKUP('Teaching &amp; Research Lvl C'!D77,'CDF List'!$A$2:$C$41,2,FALSE)</f>
        <v>Apply Commercial Acumen</v>
      </c>
      <c r="F77" s="94" t="str">
        <f>VLOOKUP('Teaching &amp; Research Lvl C'!D77:D77,'CDF List'!$A$2:$C$41,3,FALSE)</f>
        <v>Analyse and interpret financial and industry information and use this information to make planning decisions.</v>
      </c>
      <c r="G77" s="95" t="str">
        <f>VLOOKUP(D77,'CDF Behaviours'!$A$3:$E$220,5,FALSE)</f>
        <v>● Actively develop a wide range of higher education sector contacts to regularly conduct benchmarking activities and identify continuous improvement opportunities for ACU.
● Be willing to think beyond your own role by integrating knowledge across different areas of the business and adopt broader thinking about how your work contributes to the core business of ACU.
● Know the bigger picture in which you operate by understanding the history, Mission, identity, Values, organisational structure and campuses of ACU.
● Understand the commercial challenges and opportunities of ACU and proactively investigate and develop options that improve performance by doing things that may be unique, leading-edge or new to ACU.</v>
      </c>
    </row>
    <row r="78" spans="1:7" ht="90.75" customHeight="1" x14ac:dyDescent="0.3">
      <c r="A78" s="331"/>
      <c r="B78" s="317"/>
      <c r="C78" s="348"/>
      <c r="D78" s="93" t="s">
        <v>63</v>
      </c>
      <c r="E78" s="81" t="str">
        <f>VLOOKUP('Teaching &amp; Research Lvl C'!D78,'CDF List'!$A$2:$C$41,2,FALSE)</f>
        <v>Collaborate Effectively</v>
      </c>
      <c r="F78" s="94" t="str">
        <f>VLOOKUP('Teaching &amp; Research Lvl C'!D78:D78,'CDF List'!$A$2:$C$41,3,FALSE)</f>
        <v>Work with others to build the conditions for team effectiveness.</v>
      </c>
      <c r="G78" s="95" t="str">
        <f>VLOOKUP(D78,'CDF Behaviours'!$A$3:$E$220,5,FALSE)</f>
        <v>● Ask others for their views and opinions when making decisions and plans.
● Create strong morale and spirit amongst own team by working to remove barriers to collaboration.
● Define success in terms of the whole team and support stages of team growth and maturity.
● Recognise and reward the contribution of others.</v>
      </c>
    </row>
    <row r="79" spans="1:7" ht="122.25" customHeight="1" x14ac:dyDescent="0.3">
      <c r="A79" s="331"/>
      <c r="B79" s="317"/>
      <c r="C79" s="348"/>
      <c r="D79" s="93" t="s">
        <v>101</v>
      </c>
      <c r="E79" s="81" t="str">
        <f>VLOOKUP('Teaching &amp; Research Lvl C'!D79,'CDF List'!$A$2:$C$41,2,FALSE)</f>
        <v>Be Responsible and Accountable for Achieving Excellence</v>
      </c>
      <c r="F79" s="94" t="str">
        <f>VLOOKUP('Teaching &amp; Research Lvl C'!D79:D79,'CDF List'!$A$2:$C$41,3,FALSE)</f>
        <v>Understand the purpose of ACU governance policies and procedures and be confident to take ownership of issues to manage risk actively in the best interests of ACU; act to make incremental improvements.</v>
      </c>
      <c r="G79" s="95" t="str">
        <f>VLOOKUP(D79,'CDF Behaviours'!$A$3:$E$220,5,FALSE)</f>
        <v>● Act in the interests of ACU by knowing the limits of your own legal and risk knowledge and by knowing when to escalate issues to your manager or subject matter experts for high-level decision-making.
● Always look for new and better ways to do things.
● Be confident to take ownership of issues that have potential legal and/or risk implications and know who to go to for information and support to work the issue through.
● Take action to improve performance without being directed to do so.</v>
      </c>
    </row>
    <row r="80" spans="1:7" ht="175.5" customHeight="1" x14ac:dyDescent="0.3">
      <c r="A80" s="331"/>
      <c r="B80" s="317"/>
      <c r="C80" s="350"/>
      <c r="D80" s="93" t="s">
        <v>99</v>
      </c>
      <c r="E80" s="81" t="str">
        <f>VLOOKUP('Teaching &amp; Research Lvl C'!D80,'CDF List'!$A$2:$C$41,2,FALSE)</f>
        <v>Know ACU Work Processes and Systems</v>
      </c>
      <c r="F80" s="94" t="str">
        <f>VLOOKUP('Teaching &amp; Research Lvl C'!D80:D80,'CDF List'!$A$2:$C$41,3,FALSE)</f>
        <v>Manage and organise processes and systems to maximise work efficiencies and work effectiveness.</v>
      </c>
      <c r="G80" s="95" t="str">
        <f>VLOOKUP(D80,'CDF Behaviours'!$A$3:$E$220,5,FALSE)</f>
        <v>● Contribute to the planning for projects and, as required, communicate the project strategy and its expected benefit to others.
● Demonstrate a sound understanding of systems, processes and technology relevant to your job and identify and select the most appropriate tools for assigned work, including ACU records, information and knowledge management functions and systems.
● Identify ways to improve systems that are used by the work unit and support the implementation of business improvement initiatives and the introduction and roll-out of new technologies.
● Manage own and team workload by planning and prioritising work activity and use time management methods to meet deadlines and achieve agreed goals.</v>
      </c>
    </row>
    <row r="81" spans="1:7" ht="159.75" customHeight="1" x14ac:dyDescent="0.3">
      <c r="A81" s="331"/>
      <c r="B81" s="317"/>
      <c r="C81" s="159" t="s">
        <v>115</v>
      </c>
      <c r="D81" s="93" t="s">
        <v>42</v>
      </c>
      <c r="E81" s="81" t="str">
        <f>VLOOKUP('Teaching &amp; Research Lvl C'!D81,'CDF List'!$A$2:$C$41,2,FALSE)</f>
        <v>Apply Commercial Acumen</v>
      </c>
      <c r="F81" s="94" t="str">
        <f>VLOOKUP('Teaching &amp; Research Lvl C'!D81:D81,'CDF List'!$A$2:$C$41,3,FALSE)</f>
        <v>Take action and complete tasks in compliance with your delegation of authority. Understand the context in which you carry out your day-to-day work and the contribution you make to the broader university.</v>
      </c>
      <c r="G81" s="95" t="str">
        <f>VLOOKUP(D81,'CDF Behaviours'!$A$3:$E$220,5,FALSE)</f>
        <v>● Be aware of the commercial aspects of ACU including stakeholders, markets, services and products that contribute to the financial viability of ACU.
● Establish methods for staying in tune with industry trends.
● Show understanding of how resources (time, materials, staffing, etc) link to commercial outcomes. Work to achieve budget or control costs.
● Understand the wider business context in which ACU operates by keeping up-to-date with new developments in the higher education sector, particularly changing Federal Government policy and funding arrangements.</v>
      </c>
    </row>
    <row r="82" spans="1:7" ht="149.25" customHeight="1" x14ac:dyDescent="0.3">
      <c r="A82" s="331"/>
      <c r="B82" s="317"/>
      <c r="C82" s="346" t="s">
        <v>115</v>
      </c>
      <c r="D82" s="93" t="s">
        <v>17</v>
      </c>
      <c r="E82" s="81" t="str">
        <f>VLOOKUP('Teaching &amp; Research Lvl C'!D82,'CDF List'!$A$2:$C$41,2,FALSE)</f>
        <v>Be Responsible and Accountable for Achieving Excellence</v>
      </c>
      <c r="F82" s="94" t="str">
        <f>VLOOKUP('Teaching &amp; Research Lvl C'!D82:D82,'CDF List'!$A$2:$C$41,3,FALSE)</f>
        <v>Be Mission-aligned and responsible for delivering results through self examination, perseverance, adhering to regulatory obligations and applying policies and procedures that inform the legal and risk responsibilities of one’s role.</v>
      </c>
      <c r="G82" s="95" t="str">
        <f>VLOOKUP(D82,'CDF Behaviours'!$A$3:$E$220,5,FALSE)</f>
        <v>● Be accountable to identify and connect legal and risk responsibilities back to your role and know where to find the relevant policies and procedures, particularly the ACU Code of Conduct.
● Fulfil all commitments made to peers, co-workers, supervisors and customers; take personal responsibility and accountability of your work and seeing efforts through to completion. Be honest about mistakes.
● Maintain the practice of self-reflection and renewal; examining and nourishing self upon the core values of the Mission, Vision and Values of ACU.
● Persist with assigned roles and tasks until completion, while seeking support when required.</v>
      </c>
    </row>
    <row r="83" spans="1:7" ht="158.25" customHeight="1" x14ac:dyDescent="0.3">
      <c r="A83" s="331"/>
      <c r="B83" s="317"/>
      <c r="C83" s="348"/>
      <c r="D83" s="93" t="s">
        <v>24</v>
      </c>
      <c r="E83" s="81" t="str">
        <f>VLOOKUP('Teaching &amp; Research Lvl C'!D83,'CDF List'!$A$2:$C$41,2,FALSE)</f>
        <v>Know ACU Work Processes and Systems</v>
      </c>
      <c r="F83" s="94" t="str">
        <f>VLOOKUP('Teaching &amp; Research Lvl C'!D83:D83,'CDF List'!$A$2:$C$41,3,FALSE)</f>
        <v>Confidently use ACU’s processes and systems to efficiently carry out day-to-day work.</v>
      </c>
      <c r="G83" s="95" t="str">
        <f>VLOOKUP(D83,'CDF Behaviours'!$A$3:$E$220,5,FALSE)</f>
        <v>● Accept responsibility for own performance to deliver work activities on time and to the required standard in agreement with your nominated supervisor.
● Demonstrate use of core office applications and other technologies in use in your field of work; ensure the accuracy of data entry and output in support of accurate and timely reporting.
● Understand the steps in work flow to achieve outcomes that appropriately utilise available systems and procedures.
● Use computer, telecommunications and audio-visual equipment or other technologies used by the organisation in relation to your work.</v>
      </c>
    </row>
    <row r="84" spans="1:7" ht="121.5" customHeight="1" x14ac:dyDescent="0.3">
      <c r="A84" s="331"/>
      <c r="B84" s="317"/>
      <c r="C84" s="350"/>
      <c r="D84" s="93" t="s">
        <v>37</v>
      </c>
      <c r="E84" s="81" t="str">
        <f>VLOOKUP('Teaching &amp; Research Lvl C'!D84,'CDF List'!$A$2:$C$41,2,FALSE)</f>
        <v>Make Informed Decisions</v>
      </c>
      <c r="F84" s="94" t="str">
        <f>VLOOKUP('Teaching &amp; Research Lvl C'!D84:D84,'CDF List'!$A$2:$C$41,3,FALSE)</f>
        <v>Identify and utilise key data and information available within ACU to make informed decisions.</v>
      </c>
      <c r="G84" s="95" t="str">
        <f>VLOOKUP(D84,'CDF Behaviours'!$A$3:$E$220,5,FALSE)</f>
        <v>● Be bold and express your opinion that is based on fact in order to aid team decisions and discussions.
● Demonstrate a sound understanding of ACU business functions, terminology and processes.
● Employ a methodical and logical approach when analysing information to make informed conclusions and decisions that are based on fact.
● Have knowledge and awareness of relevant University information sources to aid research and analysis.</v>
      </c>
    </row>
    <row r="85" spans="1:7" ht="88.5" customHeight="1" x14ac:dyDescent="0.3">
      <c r="A85" s="331"/>
      <c r="B85" s="317"/>
      <c r="C85" s="276" t="s">
        <v>116</v>
      </c>
      <c r="D85" s="93" t="s">
        <v>63</v>
      </c>
      <c r="E85" s="81" t="str">
        <f>VLOOKUP('Teaching &amp; Research Lvl C'!D85,'CDF List'!$A$2:$C$41,2,FALSE)</f>
        <v>Collaborate Effectively</v>
      </c>
      <c r="F85" s="94" t="str">
        <f>VLOOKUP('Teaching &amp; Research Lvl C'!D85:D85,'CDF List'!$A$2:$C$41,3,FALSE)</f>
        <v>Work with others to build the conditions for team effectiveness.</v>
      </c>
      <c r="G85" s="95" t="str">
        <f>VLOOKUP(D85,'CDF Behaviours'!$A$3:$E$220,5,FALSE)</f>
        <v>● Ask others for their views and opinions when making decisions and plans.
● Create strong morale and spirit amongst own team by working to remove barriers to collaboration.
● Define success in terms of the whole team and support stages of team growth and maturity.
● Recognise and reward the contribution of others.</v>
      </c>
    </row>
    <row r="86" spans="1:7" ht="105.75" customHeight="1" x14ac:dyDescent="0.3">
      <c r="A86" s="331" t="s">
        <v>48</v>
      </c>
      <c r="B86" s="317" t="s">
        <v>49</v>
      </c>
      <c r="C86" s="274" t="s">
        <v>116</v>
      </c>
      <c r="D86" s="93" t="s">
        <v>95</v>
      </c>
      <c r="E86" s="81" t="str">
        <f>VLOOKUP('Teaching &amp; Research Lvl C'!D86,'CDF List'!$A$2:$C$41,2,FALSE)</f>
        <v>Coach and Develop</v>
      </c>
      <c r="F86" s="94" t="str">
        <f>VLOOKUP('Teaching &amp; Research Lvl C'!D86:D86,'CDF List'!$A$2:$C$41,3,FALSE)</f>
        <v>Actively coach direct reports and others within the organisation and conduct regular career development discussions.</v>
      </c>
      <c r="G86" s="95" t="str">
        <f>VLOOKUP(D86,'CDF Behaviours'!$A$3:$E$220,5,FALSE)</f>
        <v>● Assist in unblocking barriers to development.
● Celebrate success, openly recognise individual and team achievement and give credit where credit is due.
● Delegate tasks and decisions without deferring responsibility.
● Have regular development conversations and set clear performance and development goals.</v>
      </c>
    </row>
    <row r="87" spans="1:7" ht="165.75" customHeight="1" x14ac:dyDescent="0.3">
      <c r="A87" s="331"/>
      <c r="B87" s="317"/>
      <c r="C87" s="346" t="s">
        <v>117</v>
      </c>
      <c r="D87" s="93" t="s">
        <v>111</v>
      </c>
      <c r="E87" s="81" t="str">
        <f>VLOOKUP('Teaching &amp; Research Lvl C'!D87,'CDF List'!$A$2:$C$41,2,FALSE)</f>
        <v>Apply Commercial Acumen</v>
      </c>
      <c r="F87" s="94" t="str">
        <f>VLOOKUP('Teaching &amp; Research Lvl C'!D87:D87,'CDF List'!$A$2:$C$41,3,FALSE)</f>
        <v>Analyse and interpret financial and industry information and use this information to make planning decisions.</v>
      </c>
      <c r="G87" s="95" t="str">
        <f>VLOOKUP(D87,'CDF Behaviours'!$A$3:$E$220,5,FALSE)</f>
        <v>● Actively develop a wide range of higher education sector contacts to regularly conduct benchmarking activities and identify continuous improvement opportunities for ACU.
● Be willing to think beyond your own role by integrating knowledge across different areas of the business and adopt broader thinking about how your work contributes to the core business of ACU.
● Know the bigger picture in which you operate by understanding the history, Mission, identity, Values, organisational structure and campuses of ACU.
● Understand the commercial challenges and opportunities of ACU and proactively investigate and develop options that improve performance by doing things that may be unique, leading-edge or new to ACU.</v>
      </c>
    </row>
    <row r="88" spans="1:7" ht="93" customHeight="1" x14ac:dyDescent="0.3">
      <c r="A88" s="331"/>
      <c r="B88" s="317"/>
      <c r="C88" s="348"/>
      <c r="D88" s="93" t="s">
        <v>63</v>
      </c>
      <c r="E88" s="81" t="str">
        <f>VLOOKUP('Teaching &amp; Research Lvl C'!D88,'CDF List'!$A$2:$C$41,2,FALSE)</f>
        <v>Collaborate Effectively</v>
      </c>
      <c r="F88" s="94" t="str">
        <f>VLOOKUP('Teaching &amp; Research Lvl C'!D88:D88,'CDF List'!$A$2:$C$41,3,FALSE)</f>
        <v>Work with others to build the conditions for team effectiveness.</v>
      </c>
      <c r="G88" s="95" t="str">
        <f>VLOOKUP(D88,'CDF Behaviours'!$A$3:$E$220,5,FALSE)</f>
        <v>● Ask others for their views and opinions when making decisions and plans.
● Create strong morale and spirit amongst own team by working to remove barriers to collaboration.
● Define success in terms of the whole team and support stages of team growth and maturity.
● Recognise and reward the contribution of others.</v>
      </c>
    </row>
    <row r="89" spans="1:7" ht="101.25" customHeight="1" thickBot="1" x14ac:dyDescent="0.35">
      <c r="A89" s="331"/>
      <c r="B89" s="318"/>
      <c r="C89" s="347"/>
      <c r="D89" s="122" t="s">
        <v>95</v>
      </c>
      <c r="E89" s="82" t="str">
        <f>VLOOKUP('Teaching &amp; Research Lvl C'!D89,'CDF List'!$A$2:$C$41,2,FALSE)</f>
        <v>Coach and Develop</v>
      </c>
      <c r="F89" s="123" t="str">
        <f>VLOOKUP('Teaching &amp; Research Lvl C'!D89:D89,'CDF List'!$A$2:$C$41,3,FALSE)</f>
        <v>Actively coach direct reports and others within the organisation and conduct regular career development discussions.</v>
      </c>
      <c r="G89" s="124" t="str">
        <f>VLOOKUP(D89,'CDF Behaviours'!$A$3:$E$220,5,FALSE)</f>
        <v>● Assist in unblocking barriers to development.
● Celebrate success, openly recognise individual and team achievement and give credit where credit is due.
● Delegate tasks and decisions without deferring responsibility.
● Have regular development conversations and set clear performance and development goals.</v>
      </c>
    </row>
    <row r="90" spans="1:7" ht="162" customHeight="1" x14ac:dyDescent="0.3">
      <c r="A90" s="331"/>
      <c r="B90" s="329" t="s">
        <v>55</v>
      </c>
      <c r="C90" s="348" t="s">
        <v>118</v>
      </c>
      <c r="D90" s="90" t="s">
        <v>111</v>
      </c>
      <c r="E90" s="80" t="str">
        <f>VLOOKUP('Teaching &amp; Research Lvl C'!D90,'CDF List'!$A$2:$C$41,2,FALSE)</f>
        <v>Apply Commercial Acumen</v>
      </c>
      <c r="F90" s="91" t="str">
        <f>VLOOKUP('Teaching &amp; Research Lvl C'!D90:D90,'CDF List'!$A$2:$C$41,3,FALSE)</f>
        <v>Analyse and interpret financial and industry information and use this information to make planning decisions.</v>
      </c>
      <c r="G90" s="92" t="str">
        <f>VLOOKUP(D90,'CDF Behaviours'!$A$3:$E$220,5,FALSE)</f>
        <v>● Actively develop a wide range of higher education sector contacts to regularly conduct benchmarking activities and identify continuous improvement opportunities for ACU.
● Be willing to think beyond your own role by integrating knowledge across different areas of the business and adopt broader thinking about how your work contributes to the core business of ACU.
● Know the bigger picture in which you operate by understanding the history, Mission, identity, Values, organisational structure and campuses of ACU.
● Understand the commercial challenges and opportunities of ACU and proactively investigate and develop options that improve performance by doing things that may be unique, leading-edge or new to ACU.</v>
      </c>
    </row>
    <row r="91" spans="1:7" ht="99.75" customHeight="1" x14ac:dyDescent="0.3">
      <c r="A91" s="331"/>
      <c r="B91" s="317"/>
      <c r="C91" s="348"/>
      <c r="D91" s="93" t="s">
        <v>98</v>
      </c>
      <c r="E91" s="81" t="str">
        <f>VLOOKUP('Teaching &amp; Research Lvl C'!D91,'CDF List'!$A$2:$C$41,2,FALSE)</f>
        <v>Deliver Stakeholder Centric Service</v>
      </c>
      <c r="F91" s="94" t="str">
        <f>VLOOKUP('Teaching &amp; Research Lvl C'!D91:D91,'CDF List'!$A$2:$C$41,3,FALSE)</f>
        <v>Plan and direct team activities on a daily basis with stakeholder impact in mind, community focus at the core and achievement of strategic objectives as the outcome.</v>
      </c>
      <c r="G91" s="95" t="str">
        <f>VLOOKUP(D91,'CDF Behaviours'!$A$3:$E$220,5,FALSE)</f>
        <v>● Bring appropriate people together as a team to address service initiatives and challenges in an efficient and effective manner.
● Demonstrate service excellence in day-to-day work.
● Promote service excellence behaviour and reward staff who exhibit this behaviour.
● Take measured and judicious risks to serve the interests of stakeholders.</v>
      </c>
    </row>
    <row r="92" spans="1:7" ht="128.25" customHeight="1" x14ac:dyDescent="0.3">
      <c r="A92" s="331"/>
      <c r="B92" s="317"/>
      <c r="C92" s="348"/>
      <c r="D92" s="93" t="s">
        <v>101</v>
      </c>
      <c r="E92" s="81" t="str">
        <f>VLOOKUP('Teaching &amp; Research Lvl C'!D92,'CDF List'!$A$2:$C$41,2,FALSE)</f>
        <v>Be Responsible and Accountable for Achieving Excellence</v>
      </c>
      <c r="F92" s="94" t="str">
        <f>VLOOKUP('Teaching &amp; Research Lvl C'!D92:D92,'CDF List'!$A$2:$C$41,3,FALSE)</f>
        <v>Understand the purpose of ACU governance policies and procedures and be confident to take ownership of issues to manage risk actively in the best interests of ACU; act to make incremental improvements.</v>
      </c>
      <c r="G92" s="95" t="str">
        <f>VLOOKUP(D92,'CDF Behaviours'!$A$3:$E$220,5,FALSE)</f>
        <v>● Act in the interests of ACU by knowing the limits of your own legal and risk knowledge and by knowing when to escalate issues to your manager or subject matter experts for high-level decision-making.
● Always look for new and better ways to do things.
● Be confident to take ownership of issues that have potential legal and/or risk implications and know who to go to for information and support to work the issue through.
● Take action to improve performance without being directed to do so.</v>
      </c>
    </row>
    <row r="93" spans="1:7" ht="144" customHeight="1" x14ac:dyDescent="0.3">
      <c r="A93" s="331"/>
      <c r="B93" s="317"/>
      <c r="C93" s="350"/>
      <c r="D93" s="93" t="s">
        <v>103</v>
      </c>
      <c r="E93" s="81" t="str">
        <f>VLOOKUP('Teaching &amp; Research Lvl C'!D93,'CDF List'!$A$2:$C$41,2,FALSE)</f>
        <v>Make Informed Decisions</v>
      </c>
      <c r="F93" s="94" t="str">
        <f>VLOOKUP('Teaching &amp; Research Lvl C'!D93:D93,'CDF List'!$A$2:$C$41,3,FALSE)</f>
        <v>Make timely and evidence-based decisions and challenge the decisions of staff to ensure they undertake the same.</v>
      </c>
      <c r="G93" s="95" t="str">
        <f>VLOOKUP(D93,'CDF Behaviours'!$A$3:$E$220,5,FALSE)</f>
        <v>● Approach decisions from a high-level, systems perspective to identify broader contextual issues, constraints and objectives that may affect business outcomes.
● Interpret data to make causal links and consider consequences of actions before making evidence-based decisions.
● Look beyond the obvious and recognise patterns and trends to draw out key information from complex data.
● Seek team input into decision-making where appropriate and coach for improved evidence-based decision-making in direct reports.</v>
      </c>
    </row>
    <row r="94" spans="1:7" ht="107.25" customHeight="1" x14ac:dyDescent="0.3">
      <c r="A94" s="331"/>
      <c r="B94" s="317"/>
      <c r="C94" s="366" t="s">
        <v>119</v>
      </c>
      <c r="D94" s="93" t="s">
        <v>13</v>
      </c>
      <c r="E94" s="81" t="str">
        <f>VLOOKUP('Teaching &amp; Research Lvl C'!D94,'CDF List'!$A$2:$C$41,2,FALSE)</f>
        <v>Live ACU’s Mission, Vision and Values</v>
      </c>
      <c r="F94" s="94" t="str">
        <f>VLOOKUP('Teaching &amp; Research Lvl C'!D94:D94,'CDF List'!$A$2:$C$41,3,FALSE)</f>
        <v>Be reflective and connect the purpose and practice of your work to the work of ACU. Link everything you do to ACU’s Mission, Vision and Values.</v>
      </c>
      <c r="G94" s="95" t="str">
        <f>VLOOKUP(D94,'CDF Behaviours'!$A$3:$E$220,5,FALSE)</f>
        <v>● Deal with others in an open, honest and respectful manner that fosters trust.
● Represent ACU’s highest standards through respectful and ethical expression of the University’s Mission and the shaping of a hope-filled future.
● Take pride in being trustworthy.
● Understand, articulate and give expression to ACU’s Mission, Vision and Values to others.</v>
      </c>
    </row>
    <row r="95" spans="1:7" ht="168.75" customHeight="1" x14ac:dyDescent="0.3">
      <c r="A95" s="331"/>
      <c r="B95" s="317"/>
      <c r="C95" s="312"/>
      <c r="D95" s="93" t="s">
        <v>111</v>
      </c>
      <c r="E95" s="81" t="str">
        <f>VLOOKUP('Teaching &amp; Research Lvl C'!D95,'CDF List'!$A$2:$C$41,2,FALSE)</f>
        <v>Apply Commercial Acumen</v>
      </c>
      <c r="F95" s="94" t="str">
        <f>VLOOKUP('Teaching &amp; Research Lvl C'!D95:D95,'CDF List'!$A$2:$C$41,3,FALSE)</f>
        <v>Analyse and interpret financial and industry information and use this information to make planning decisions.</v>
      </c>
      <c r="G95" s="95" t="str">
        <f>VLOOKUP(D95,'CDF Behaviours'!$A$3:$E$220,5,FALSE)</f>
        <v>● Actively develop a wide range of higher education sector contacts to regularly conduct benchmarking activities and identify continuous improvement opportunities for ACU.
● Be willing to think beyond your own role by integrating knowledge across different areas of the business and adopt broader thinking about how your work contributes to the core business of ACU.
● Know the bigger picture in which you operate by understanding the history, Mission, identity, Values, organisational structure and campuses of ACU.
● Understand the commercial challenges and opportunities of ACU and proactively investigate and develop options that improve performance by doing things that may be unique, leading-edge or new to ACU.</v>
      </c>
    </row>
    <row r="96" spans="1:7" ht="90.75" customHeight="1" x14ac:dyDescent="0.3">
      <c r="A96" s="331"/>
      <c r="B96" s="317"/>
      <c r="C96" s="312"/>
      <c r="D96" s="93" t="s">
        <v>22</v>
      </c>
      <c r="E96" s="81" t="str">
        <f>VLOOKUP('Teaching &amp; Research Lvl C'!D96,'CDF List'!$A$2:$C$41,2,FALSE)</f>
        <v>Deliver Stakeholder Centric Service</v>
      </c>
      <c r="F96" s="94" t="str">
        <f>VLOOKUP('Teaching &amp; Research Lvl C'!D96:D96,'CDF List'!$A$2:$C$41,3,FALSE)</f>
        <v>Carry out personal actions and tasks with a stakeholder focus and community outcomes in mind.</v>
      </c>
      <c r="G96" s="95" t="str">
        <f>VLOOKUP(D96,'CDF Behaviours'!$A$3:$E$220,5,FALSE)</f>
        <v>● Do what is appropriate to ensure stakeholder expectations are met.
● Follow up to evaluate stakeholder satisfaction.
● Prioritise stakeholder needs.
● Respond to requests for service in a timely and thorough manner</v>
      </c>
    </row>
    <row r="97" spans="1:7" ht="90.75" customHeight="1" x14ac:dyDescent="0.3">
      <c r="A97" s="331"/>
      <c r="B97" s="317"/>
      <c r="C97" s="312"/>
      <c r="D97" s="93" t="s">
        <v>63</v>
      </c>
      <c r="E97" s="81" t="str">
        <f>VLOOKUP('Teaching &amp; Research Lvl C'!D97,'CDF List'!$A$2:$C$41,2,FALSE)</f>
        <v>Collaborate Effectively</v>
      </c>
      <c r="F97" s="94" t="str">
        <f>VLOOKUP('Teaching &amp; Research Lvl C'!D97:D97,'CDF List'!$A$2:$C$41,3,FALSE)</f>
        <v>Work with others to build the conditions for team effectiveness.</v>
      </c>
      <c r="G97" s="95" t="str">
        <f>VLOOKUP(D97,'CDF Behaviours'!$A$3:$E$220,5,FALSE)</f>
        <v>● Ask others for their views and opinions when making decisions and plans.
● Create strong morale and spirit amongst own team by working to remove barriers to collaboration.
● Define success in terms of the whole team and support stages of team growth and maturity.
● Recognise and reward the contribution of others.</v>
      </c>
    </row>
    <row r="98" spans="1:7" ht="118.5" customHeight="1" x14ac:dyDescent="0.3">
      <c r="A98" s="331"/>
      <c r="B98" s="317"/>
      <c r="C98" s="312"/>
      <c r="D98" s="93" t="s">
        <v>112</v>
      </c>
      <c r="E98" s="81" t="str">
        <f>VLOOKUP('Teaching &amp; Research Lvl C'!D98,'CDF List'!$A$2:$C$41,2,FALSE)</f>
        <v>Communicate with Impact</v>
      </c>
      <c r="F98" s="94" t="str">
        <f>VLOOKUP('Teaching &amp; Research Lvl C'!D98:D98,'CDF List'!$A$2:$C$41,3,FALSE)</f>
        <v>Tailor communication approach to the audience or situation; win support from others to create a positive impact and successful outcomes.</v>
      </c>
      <c r="G98" s="95" t="str">
        <f>VLOOKUP(D98,'CDF Behaviours'!$A$3:$E$220,5,FALSE)</f>
        <v>● Have awareness of and relate to people from diverse backgrounds.
● Listen to and be sensitive towards others’ motives, concerns, interests and views; adapt communication style, language and context accordingly.
● Provide the information that people need to do their jobs and feel good about being a member of the team / organisational area.
● Seek to understand the perspectives of others.</v>
      </c>
    </row>
    <row r="99" spans="1:7" ht="153.75" customHeight="1" thickBot="1" x14ac:dyDescent="0.35">
      <c r="A99" s="266" t="s">
        <v>48</v>
      </c>
      <c r="B99" s="293" t="s">
        <v>55</v>
      </c>
      <c r="C99" s="277" t="s">
        <v>119</v>
      </c>
      <c r="D99" s="122" t="s">
        <v>103</v>
      </c>
      <c r="E99" s="82" t="str">
        <f>VLOOKUP('Teaching &amp; Research Lvl C'!D99,'CDF List'!$A$2:$C$41,2,FALSE)</f>
        <v>Make Informed Decisions</v>
      </c>
      <c r="F99" s="123" t="str">
        <f>VLOOKUP('Teaching &amp; Research Lvl C'!D99:D99,'CDF List'!$A$2:$C$41,3,FALSE)</f>
        <v>Make timely and evidence-based decisions and challenge the decisions of staff to ensure they undertake the same.</v>
      </c>
      <c r="G99" s="124" t="str">
        <f>VLOOKUP(D99,'CDF Behaviours'!$A$3:$E$220,5,FALSE)</f>
        <v>● Approach decisions from a high-level, systems perspective to identify broader contextual issues, constraints and objectives that may affect business outcomes.
● Interpret data to make causal links and consider consequences of actions before making evidence-based decisions.
● Look beyond the obvious and recognise patterns and trends to draw out key information from complex data.
● Seek team input into decision-making where appropriate and coach for improved evidence-based decision-making in direct reports.</v>
      </c>
    </row>
    <row r="100" spans="1:7" x14ac:dyDescent="0.3">
      <c r="D100" s="37"/>
    </row>
    <row r="101" spans="1:7" x14ac:dyDescent="0.3">
      <c r="D101" s="37"/>
    </row>
  </sheetData>
  <mergeCells count="52">
    <mergeCell ref="C26:C28"/>
    <mergeCell ref="B41:B44"/>
    <mergeCell ref="C36:C40"/>
    <mergeCell ref="C41:C44"/>
    <mergeCell ref="C45:C47"/>
    <mergeCell ref="C50:C54"/>
    <mergeCell ref="A74:A85"/>
    <mergeCell ref="A86:A98"/>
    <mergeCell ref="C55:C57"/>
    <mergeCell ref="C62:C65"/>
    <mergeCell ref="C66:C69"/>
    <mergeCell ref="C70:C72"/>
    <mergeCell ref="C77:C80"/>
    <mergeCell ref="C82:C84"/>
    <mergeCell ref="C87:C89"/>
    <mergeCell ref="C90:C93"/>
    <mergeCell ref="C60:C61"/>
    <mergeCell ref="B60:B65"/>
    <mergeCell ref="B55:B57"/>
    <mergeCell ref="C74:C76"/>
    <mergeCell ref="C94:C98"/>
    <mergeCell ref="B90:B98"/>
    <mergeCell ref="B74:B85"/>
    <mergeCell ref="B86:B89"/>
    <mergeCell ref="C7:C8"/>
    <mergeCell ref="C12:C13"/>
    <mergeCell ref="C15:C16"/>
    <mergeCell ref="C19:C22"/>
    <mergeCell ref="C23:C25"/>
    <mergeCell ref="B45:B47"/>
    <mergeCell ref="B48:B54"/>
    <mergeCell ref="C31:C32"/>
    <mergeCell ref="C29:C30"/>
    <mergeCell ref="B31:B32"/>
    <mergeCell ref="B23:B30"/>
    <mergeCell ref="C58:C59"/>
    <mergeCell ref="B58:B59"/>
    <mergeCell ref="C33:C35"/>
    <mergeCell ref="A4:A14"/>
    <mergeCell ref="B66:B72"/>
    <mergeCell ref="B4:B5"/>
    <mergeCell ref="B7:B14"/>
    <mergeCell ref="B19:B22"/>
    <mergeCell ref="B33:B40"/>
    <mergeCell ref="A15:A17"/>
    <mergeCell ref="A18:A30"/>
    <mergeCell ref="A31:A44"/>
    <mergeCell ref="A45:A47"/>
    <mergeCell ref="A48:A59"/>
    <mergeCell ref="A60:A72"/>
    <mergeCell ref="B15:B17"/>
    <mergeCell ref="C48:C49"/>
  </mergeCells>
  <hyperlinks>
    <hyperlink ref="A2" location="Index!A1" display="Return to Index (hyperlink)" xr:uid="{43E68146-D03E-4C8E-9F7F-1657722E5167}"/>
  </hyperlinks>
  <pageMargins left="0.59055118110236227" right="0.39370078740157483" top="0.78740157480314965" bottom="0.59055118110236227" header="0.31496062992125984" footer="0.31496062992125984"/>
  <pageSetup paperSize="8" scale="45" orientation="landscape" horizontalDpi="300" verticalDpi="300" r:id="rId1"/>
  <headerFooter>
    <oddHeader>&amp;C&amp;"-,Bold"&amp;12APME and CDF by Pathway and Level</oddHeader>
    <oddFooter>Page &amp;P of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CF1EB1-A351-460C-8A32-30A8106B603C}">
  <sheetPr>
    <tabColor theme="4" tint="0.39997558519241921"/>
  </sheetPr>
  <dimension ref="A1:G121"/>
  <sheetViews>
    <sheetView zoomScale="60" zoomScaleNormal="60" workbookViewId="0">
      <pane xSplit="2" ySplit="3" topLeftCell="C4" activePane="bottomRight" state="frozen"/>
      <selection pane="topRight" activeCell="C1" sqref="C1"/>
      <selection pane="bottomLeft" activeCell="A4" sqref="A4"/>
      <selection pane="bottomRight" activeCell="A2" sqref="A2"/>
    </sheetView>
  </sheetViews>
  <sheetFormatPr defaultColWidth="9.109375" defaultRowHeight="18" outlineLevelCol="1" x14ac:dyDescent="0.3"/>
  <cols>
    <col min="1" max="1" width="50.88671875" style="3" customWidth="1"/>
    <col min="2" max="2" width="54.33203125" style="245" customWidth="1"/>
    <col min="3" max="3" width="77" style="49" customWidth="1"/>
    <col min="4" max="4" width="16.6640625" style="3" hidden="1" customWidth="1" outlineLevel="1"/>
    <col min="5" max="5" width="55.88671875" style="47" customWidth="1" collapsed="1"/>
    <col min="6" max="6" width="65.33203125" style="1" customWidth="1"/>
    <col min="7" max="7" width="115.88671875" style="1" customWidth="1"/>
    <col min="8" max="16384" width="9.109375" style="1"/>
  </cols>
  <sheetData>
    <row r="1" spans="1:7" s="34" customFormat="1" ht="46.2" x14ac:dyDescent="0.3">
      <c r="A1" s="181" t="s">
        <v>220</v>
      </c>
      <c r="B1" s="281"/>
      <c r="C1" s="152"/>
      <c r="D1" s="41"/>
      <c r="E1" s="164"/>
      <c r="F1" s="42"/>
      <c r="G1" s="43"/>
    </row>
    <row r="2" spans="1:7" s="34" customFormat="1" ht="31.8" thickBot="1" x14ac:dyDescent="0.35">
      <c r="A2" s="264" t="s">
        <v>677</v>
      </c>
      <c r="B2" s="282"/>
      <c r="C2" s="152"/>
      <c r="D2" s="41"/>
      <c r="E2" s="164"/>
      <c r="F2" s="42"/>
      <c r="G2" s="43"/>
    </row>
    <row r="3" spans="1:7" s="52" customFormat="1" ht="21.6" thickBot="1" x14ac:dyDescent="0.35">
      <c r="A3" s="134" t="s">
        <v>1</v>
      </c>
      <c r="B3" s="135" t="s">
        <v>2</v>
      </c>
      <c r="C3" s="136" t="s">
        <v>422</v>
      </c>
      <c r="D3" s="137" t="s">
        <v>3</v>
      </c>
      <c r="E3" s="137" t="s">
        <v>421</v>
      </c>
      <c r="F3" s="138" t="s">
        <v>5</v>
      </c>
      <c r="G3" s="185" t="s">
        <v>656</v>
      </c>
    </row>
    <row r="4" spans="1:7" ht="91.5" customHeight="1" x14ac:dyDescent="0.3">
      <c r="A4" s="362" t="s">
        <v>6</v>
      </c>
      <c r="B4" s="359" t="s">
        <v>7</v>
      </c>
      <c r="C4" s="153" t="s">
        <v>121</v>
      </c>
      <c r="D4" s="53" t="s">
        <v>9</v>
      </c>
      <c r="E4" s="54" t="str">
        <f>VLOOKUP('Teaching &amp; Research Lvl D'!D4,'CDF List'!$A$2:$C$41,2,FALSE)</f>
        <v>Coach and Develop</v>
      </c>
      <c r="F4" s="69" t="str">
        <f>VLOOKUP('Teaching &amp; Research Lvl D'!D4:D4,'CDF List'!$A$2:$C$41,3,FALSE)</f>
        <v>Take responsibility for one’s own personal growth and skill development and actively seek out opportunities for learning and self-improvement.</v>
      </c>
      <c r="G4" s="55" t="str">
        <f>VLOOKUP(D4,'CDF Behaviours'!$A$3:$E$220,5,FALSE)</f>
        <v>● Be personally committed to and actively work to continuously improve yourself.
● Seek out opportunities for personal growth and development.
● Understand that different situations and levels may call for different skills and approaches.
● Work to deploy strengths and compensate for weaknesses and limitations.</v>
      </c>
    </row>
    <row r="5" spans="1:7" ht="91.5" customHeight="1" thickBot="1" x14ac:dyDescent="0.35">
      <c r="A5" s="363"/>
      <c r="B5" s="360"/>
      <c r="C5" s="168" t="s">
        <v>10</v>
      </c>
      <c r="D5" s="77" t="s">
        <v>9</v>
      </c>
      <c r="E5" s="183" t="str">
        <f>VLOOKUP('Teaching &amp; Research Lvl D'!D5,'CDF List'!$A$2:$C$41,2,FALSE)</f>
        <v>Coach and Develop</v>
      </c>
      <c r="F5" s="184" t="str">
        <f>VLOOKUP('Teaching &amp; Research Lvl D'!D5:D5,'CDF List'!$A$2:$C$41,3,FALSE)</f>
        <v>Take responsibility for one’s own personal growth and skill development and actively seek out opportunities for learning and self-improvement.</v>
      </c>
      <c r="G5" s="72" t="str">
        <f>VLOOKUP(D5,'CDF Behaviours'!$A$3:$E$220,5,FALSE)</f>
        <v>● Be personally committed to and actively work to continuously improve yourself.
● Seek out opportunities for personal growth and development.
● Understand that different situations and levels may call for different skills and approaches.
● Work to deploy strengths and compensate for weaknesses and limitations.</v>
      </c>
    </row>
    <row r="6" spans="1:7" ht="105" customHeight="1" x14ac:dyDescent="0.3">
      <c r="A6" s="363"/>
      <c r="B6" s="359" t="s">
        <v>11</v>
      </c>
      <c r="C6" s="365" t="s">
        <v>122</v>
      </c>
      <c r="D6" s="53" t="s">
        <v>13</v>
      </c>
      <c r="E6" s="54" t="str">
        <f>VLOOKUP('Teaching &amp; Research Lvl D'!D6,'CDF List'!$A$2:$C$41,2,FALSE)</f>
        <v>Live ACU’s Mission, Vision and Values</v>
      </c>
      <c r="F6" s="69" t="str">
        <f>VLOOKUP('Teaching &amp; Research Lvl D'!D6:D6,'CDF List'!$A$2:$C$41,3,FALSE)</f>
        <v>Be reflective and connect the purpose and practice of your work to the work of ACU. Link everything you do to ACU’s Mission, Vision and Values.</v>
      </c>
      <c r="G6" s="55" t="str">
        <f>VLOOKUP(D6,'CDF Behaviours'!$A$3:$E$220,5,FALSE)</f>
        <v>● Deal with others in an open, honest and respectful manner that fosters trust.
● Represent ACU’s highest standards through respectful and ethical expression of the University’s Mission and the shaping of a hope-filled future.
● Take pride in being trustworthy.
● Understand, articulate and give expression to ACU’s Mission, Vision and Values to others.</v>
      </c>
    </row>
    <row r="7" spans="1:7" ht="139.5" customHeight="1" thickBot="1" x14ac:dyDescent="0.35">
      <c r="A7" s="363"/>
      <c r="B7" s="361"/>
      <c r="C7" s="345"/>
      <c r="D7" s="63" t="s">
        <v>88</v>
      </c>
      <c r="E7" s="182" t="str">
        <f>VLOOKUP('Teaching &amp; Research Lvl D'!D7,'CDF List'!$A$2:$C$41,2,FALSE)</f>
        <v>Live ACU’s Mission, Vision and Values</v>
      </c>
      <c r="F7" s="180" t="str">
        <f>VLOOKUP('Teaching &amp; Research Lvl D'!D7:D7,'CDF List'!$A$2:$C$41,3,FALSE)</f>
        <v>Understand the organisational direction, and ACU’s Mission, Vision and Values, and translate this effectively into outcomes and work for the team.</v>
      </c>
      <c r="G7" s="57" t="str">
        <f>VLOOKUP(D7,'CDF Behaviours'!$A$3:$E$220,5,FALSE)</f>
        <v>● Confidently represent and give proper expression to ACU’s Mission, Vision and Values.
● Convey compassion and honesty in difficult situations, displaying balance and judgment.
● Create for all team members an understanding of the links between ACU’s Mission, Vision and Values and the work of the team. Provide ongoing advice and feedback and make it a topic of conversation at team meetings.
● Encourage understanding of and commitment to ACU’s Mission, Vision and Values in others. Recognise and reward individual and team behaviour aligned to the Mission, Vision and Values.</v>
      </c>
    </row>
    <row r="8" spans="1:7" ht="85.5" customHeight="1" x14ac:dyDescent="0.3">
      <c r="A8" s="363"/>
      <c r="B8" s="360" t="s">
        <v>14</v>
      </c>
      <c r="C8" s="369" t="s">
        <v>221</v>
      </c>
      <c r="D8" s="179" t="s">
        <v>63</v>
      </c>
      <c r="E8" s="74" t="str">
        <f>VLOOKUP('Teaching &amp; Research Lvl D'!D8,'CDF List'!$A$2:$C$41,2,FALSE)</f>
        <v>Collaborate Effectively</v>
      </c>
      <c r="F8" s="75" t="str">
        <f>VLOOKUP('Teaching &amp; Research Lvl D'!D8:D8,'CDF List'!$A$2:$C$41,3,FALSE)</f>
        <v>Work with others to build the conditions for team effectiveness.</v>
      </c>
      <c r="G8" s="76" t="str">
        <f>VLOOKUP(D8,'CDF Behaviours'!$A$3:$E$220,5,FALSE)</f>
        <v>● Ask others for their views and opinions when making decisions and plans.
● Create strong morale and spirit amongst own team by working to remove barriers to collaboration.
● Define success in terms of the whole team and support stages of team growth and maturity.
● Recognise and reward the contribution of others.</v>
      </c>
    </row>
    <row r="9" spans="1:7" ht="100.5" customHeight="1" x14ac:dyDescent="0.3">
      <c r="A9" s="363"/>
      <c r="B9" s="360"/>
      <c r="C9" s="344"/>
      <c r="D9" s="150" t="s">
        <v>95</v>
      </c>
      <c r="E9" s="74" t="str">
        <f>VLOOKUP('Teaching &amp; Research Lvl D'!D9,'CDF List'!$A$2:$C$41,2,FALSE)</f>
        <v>Coach and Develop</v>
      </c>
      <c r="F9" s="75" t="str">
        <f>VLOOKUP('Teaching &amp; Research Lvl D'!D9:D9,'CDF List'!$A$2:$C$41,3,FALSE)</f>
        <v>Actively coach direct reports and others within the organisation and conduct regular career development discussions.</v>
      </c>
      <c r="G9" s="62" t="str">
        <f>VLOOKUP(D9,'CDF Behaviours'!$A$3:$E$220,5,FALSE)</f>
        <v>● Assist in unblocking barriers to development.
● Celebrate success, openly recognise individual and team achievement and give credit where credit is due.
● Delegate tasks and decisions without deferring responsibility.
● Have regular development conversations and set clear performance and development goals.</v>
      </c>
    </row>
    <row r="10" spans="1:7" ht="123" customHeight="1" x14ac:dyDescent="0.3">
      <c r="A10" s="363"/>
      <c r="B10" s="360"/>
      <c r="C10" s="352"/>
      <c r="D10" s="150" t="s">
        <v>101</v>
      </c>
      <c r="E10" s="74" t="str">
        <f>VLOOKUP('Teaching &amp; Research Lvl D'!D10,'CDF List'!$A$2:$C$41,2,FALSE)</f>
        <v>Be Responsible and Accountable for Achieving Excellence</v>
      </c>
      <c r="F10" s="75" t="str">
        <f>VLOOKUP('Teaching &amp; Research Lvl D'!D10:D10,'CDF List'!$A$2:$C$41,3,FALSE)</f>
        <v>Understand the purpose of ACU governance policies and procedures and be confident to take ownership of issues to manage risk actively in the best interests of ACU; act to make incremental improvements.</v>
      </c>
      <c r="G10" s="62" t="str">
        <f>VLOOKUP(D10,'CDF Behaviours'!$A$3:$E$220,5,FALSE)</f>
        <v>● Act in the interests of ACU by knowing the limits of your own legal and risk knowledge and by knowing when to escalate issues to your manager or subject matter experts for high-level decision-making.
● Always look for new and better ways to do things.
● Be confident to take ownership of issues that have potential legal and/or risk implications and know who to go to for information and support to work the issue through.
● Take action to improve performance without being directed to do so.</v>
      </c>
    </row>
    <row r="11" spans="1:7" ht="84" customHeight="1" x14ac:dyDescent="0.3">
      <c r="A11" s="363"/>
      <c r="B11" s="360"/>
      <c r="C11" s="351" t="s">
        <v>222</v>
      </c>
      <c r="D11" s="60" t="s">
        <v>63</v>
      </c>
      <c r="E11" s="74" t="str">
        <f>VLOOKUP('Teaching &amp; Research Lvl D'!D11,'CDF List'!$A$2:$C$41,2,FALSE)</f>
        <v>Collaborate Effectively</v>
      </c>
      <c r="F11" s="75" t="str">
        <f>VLOOKUP('Teaching &amp; Research Lvl D'!D11:D11,'CDF List'!$A$2:$C$41,3,FALSE)</f>
        <v>Work with others to build the conditions for team effectiveness.</v>
      </c>
      <c r="G11" s="62" t="str">
        <f>VLOOKUP(D11,'CDF Behaviours'!$A$3:$E$220,5,FALSE)</f>
        <v>● Ask others for their views and opinions when making decisions and plans.
● Create strong morale and spirit amongst own team by working to remove barriers to collaboration.
● Define success in terms of the whole team and support stages of team growth and maturity.
● Recognise and reward the contribution of others.</v>
      </c>
    </row>
    <row r="12" spans="1:7" ht="105.75" customHeight="1" x14ac:dyDescent="0.3">
      <c r="A12" s="363"/>
      <c r="B12" s="360"/>
      <c r="C12" s="352"/>
      <c r="D12" s="60" t="s">
        <v>95</v>
      </c>
      <c r="E12" s="74" t="str">
        <f>VLOOKUP('Teaching &amp; Research Lvl D'!D12,'CDF List'!$A$2:$C$41,2,FALSE)</f>
        <v>Coach and Develop</v>
      </c>
      <c r="F12" s="75" t="str">
        <f>VLOOKUP('Teaching &amp; Research Lvl D'!D12:D12,'CDF List'!$A$2:$C$41,3,FALSE)</f>
        <v>Actively coach direct reports and others within the organisation and conduct regular career development discussions.</v>
      </c>
      <c r="G12" s="62" t="str">
        <f>VLOOKUP(D12,'CDF Behaviours'!$A$3:$E$220,5,FALSE)</f>
        <v>● Assist in unblocking barriers to development.
● Celebrate success, openly recognise individual and team achievement and give credit where credit is due.
● Delegate tasks and decisions without deferring responsibility.
● Have regular development conversations and set clear performance and development goals.</v>
      </c>
    </row>
    <row r="13" spans="1:7" ht="89.25" customHeight="1" x14ac:dyDescent="0.3">
      <c r="A13" s="363"/>
      <c r="B13" s="360"/>
      <c r="C13" s="156" t="s">
        <v>125</v>
      </c>
      <c r="D13" s="60" t="s">
        <v>9</v>
      </c>
      <c r="E13" s="74" t="str">
        <f>VLOOKUP('Teaching &amp; Research Lvl D'!D13,'CDF List'!$A$2:$C$41,2,FALSE)</f>
        <v>Coach and Develop</v>
      </c>
      <c r="F13" s="75" t="str">
        <f>VLOOKUP('Teaching &amp; Research Lvl D'!D13:D13,'CDF List'!$A$2:$C$41,3,FALSE)</f>
        <v>Take responsibility for one’s own personal growth and skill development and actively seek out opportunities for learning and self-improvement.</v>
      </c>
      <c r="G13" s="62" t="str">
        <f>VLOOKUP(D13,'CDF Behaviours'!$A$3:$E$220,5,FALSE)</f>
        <v>● Be personally committed to and actively work to continuously improve yourself.
● Seek out opportunities for personal growth and development.
● Understand that different situations and levels may call for different skills and approaches.
● Work to deploy strengths and compensate for weaknesses and limitations.</v>
      </c>
    </row>
    <row r="14" spans="1:7" ht="133.5" customHeight="1" x14ac:dyDescent="0.3">
      <c r="A14" s="363"/>
      <c r="B14" s="360"/>
      <c r="C14" s="156" t="s">
        <v>126</v>
      </c>
      <c r="D14" s="60" t="s">
        <v>88</v>
      </c>
      <c r="E14" s="74" t="str">
        <f>VLOOKUP('Teaching &amp; Research Lvl D'!D14,'CDF List'!$A$2:$C$41,2,FALSE)</f>
        <v>Live ACU’s Mission, Vision and Values</v>
      </c>
      <c r="F14" s="75" t="str">
        <f>VLOOKUP('Teaching &amp; Research Lvl D'!D14:D14,'CDF List'!$A$2:$C$41,3,FALSE)</f>
        <v>Understand the organisational direction, and ACU’s Mission, Vision and Values, and translate this effectively into outcomes and work for the team.</v>
      </c>
      <c r="G14" s="62" t="str">
        <f>VLOOKUP(D14,'CDF Behaviours'!$A$3:$E$220,5,FALSE)</f>
        <v>● Confidently represent and give proper expression to ACU’s Mission, Vision and Values.
● Convey compassion and honesty in difficult situations, displaying balance and judgment.
● Create for all team members an understanding of the links between ACU’s Mission, Vision and Values and the work of the team. Provide ongoing advice and feedback and make it a topic of conversation at team meetings.
● Encourage understanding of and commitment to ACU’s Mission, Vision and Values in others. Recognise and reward individual and team behaviour aligned to the Mission, Vision and Values.</v>
      </c>
    </row>
    <row r="15" spans="1:7" ht="105" customHeight="1" x14ac:dyDescent="0.3">
      <c r="A15" s="363"/>
      <c r="B15" s="360"/>
      <c r="C15" s="343" t="s">
        <v>21</v>
      </c>
      <c r="D15" s="150" t="s">
        <v>98</v>
      </c>
      <c r="E15" s="74" t="str">
        <f>VLOOKUP('Teaching &amp; Research Lvl D'!D15,'CDF List'!$A$2:$C$41,2,FALSE)</f>
        <v>Deliver Stakeholder Centric Service</v>
      </c>
      <c r="F15" s="75" t="str">
        <f>VLOOKUP('Teaching &amp; Research Lvl D'!D15:D15,'CDF List'!$A$2:$C$41,3,FALSE)</f>
        <v>Plan and direct team activities on a daily basis with stakeholder impact in mind, community focus at the core and achievement of strategic objectives as the outcome.</v>
      </c>
      <c r="G15" s="62" t="str">
        <f>VLOOKUP(D15,'CDF Behaviours'!$A$3:$E$220,5,FALSE)</f>
        <v>● Bring appropriate people together as a team to address service initiatives and challenges in an efficient and effective manner.
● Demonstrate service excellence in day-to-day work.
● Promote service excellence behaviour and reward staff who exhibit this behaviour.
● Take measured and judicious risks to serve the interests of stakeholders.</v>
      </c>
    </row>
    <row r="16" spans="1:7" ht="120.75" customHeight="1" x14ac:dyDescent="0.3">
      <c r="A16" s="363"/>
      <c r="B16" s="360"/>
      <c r="C16" s="352"/>
      <c r="D16" s="150" t="s">
        <v>101</v>
      </c>
      <c r="E16" s="74" t="str">
        <f>VLOOKUP('Teaching &amp; Research Lvl D'!D16,'CDF List'!$A$2:$C$41,2,FALSE)</f>
        <v>Be Responsible and Accountable for Achieving Excellence</v>
      </c>
      <c r="F16" s="75" t="str">
        <f>VLOOKUP('Teaching &amp; Research Lvl D'!D16:D16,'CDF List'!$A$2:$C$41,3,FALSE)</f>
        <v>Understand the purpose of ACU governance policies and procedures and be confident to take ownership of issues to manage risk actively in the best interests of ACU; act to make incremental improvements.</v>
      </c>
      <c r="G16" s="62" t="str">
        <f>VLOOKUP(D16,'CDF Behaviours'!$A$3:$E$220,5,FALSE)</f>
        <v>● Act in the interests of ACU by knowing the limits of your own legal and risk knowledge and by knowing when to escalate issues to your manager or subject matter experts for high-level decision-making.
● Always look for new and better ways to do things.
● Be confident to take ownership of issues that have potential legal and/or risk implications and know who to go to for information and support to work the issue through.
● Take action to improve performance without being directed to do so.</v>
      </c>
    </row>
    <row r="17" spans="1:7" ht="155.25" customHeight="1" thickBot="1" x14ac:dyDescent="0.35">
      <c r="A17" s="364"/>
      <c r="B17" s="360"/>
      <c r="C17" s="168" t="s">
        <v>23</v>
      </c>
      <c r="D17" s="77" t="s">
        <v>24</v>
      </c>
      <c r="E17" s="183" t="str">
        <f>VLOOKUP('Teaching &amp; Research Lvl D'!D17,'CDF List'!$A$2:$C$41,2,FALSE)</f>
        <v>Know ACU Work Processes and Systems</v>
      </c>
      <c r="F17" s="184" t="str">
        <f>VLOOKUP('Teaching &amp; Research Lvl D'!D17:D17,'CDF List'!$A$2:$C$41,3,FALSE)</f>
        <v>Confidently use ACU’s processes and systems to efficiently carry out day-to-day work.</v>
      </c>
      <c r="G17" s="72" t="str">
        <f>VLOOKUP(D17,'CDF Behaviours'!$A$3:$E$220,5,FALSE)</f>
        <v>● Accept responsibility for own performance to deliver work activities on time and to the required standard in agreement with your nominated supervisor.
● Demonstrate use of core office applications and other technologies in use in your field of work; ensure the accuracy of data entry and output in support of accurate and timely reporting.
● Understand the steps in work flow to achieve outcomes that appropriately utilise available systems and procedures.
● Use computer, telecommunications and audio-visual equipment or other technologies used by the organisation in relation to your work.</v>
      </c>
    </row>
    <row r="18" spans="1:7" ht="106.5" customHeight="1" x14ac:dyDescent="0.3">
      <c r="A18" s="330" t="s">
        <v>127</v>
      </c>
      <c r="B18" s="329" t="s">
        <v>26</v>
      </c>
      <c r="C18" s="349" t="s">
        <v>223</v>
      </c>
      <c r="D18" s="84" t="s">
        <v>98</v>
      </c>
      <c r="E18" s="78" t="str">
        <f>VLOOKUP('Teaching &amp; Research Lvl D'!D18,'CDF List'!$A$2:$C$41,2,FALSE)</f>
        <v>Deliver Stakeholder Centric Service</v>
      </c>
      <c r="F18" s="85" t="str">
        <f>VLOOKUP('Teaching &amp; Research Lvl D'!D18:D18,'CDF List'!$A$2:$C$41,3,FALSE)</f>
        <v>Plan and direct team activities on a daily basis with stakeholder impact in mind, community focus at the core and achievement of strategic objectives as the outcome.</v>
      </c>
      <c r="G18" s="86" t="str">
        <f>VLOOKUP(D18,'CDF Behaviours'!$A$3:$E$220,5,FALSE)</f>
        <v>● Bring appropriate people together as a team to address service initiatives and challenges in an efficient and effective manner.
● Demonstrate service excellence in day-to-day work.
● Promote service excellence behaviour and reward staff who exhibit this behaviour.
● Take measured and judicious risks to serve the interests of stakeholders.</v>
      </c>
    </row>
    <row r="19" spans="1:7" ht="105.75" customHeight="1" x14ac:dyDescent="0.3">
      <c r="A19" s="331"/>
      <c r="B19" s="317"/>
      <c r="C19" s="350"/>
      <c r="D19" s="93" t="s">
        <v>95</v>
      </c>
      <c r="E19" s="80" t="str">
        <f>VLOOKUP('Teaching &amp; Research Lvl D'!D19,'CDF List'!$A$2:$C$41,2,FALSE)</f>
        <v>Coach and Develop</v>
      </c>
      <c r="F19" s="91" t="str">
        <f>VLOOKUP('Teaching &amp; Research Lvl D'!D19:D19,'CDF List'!$A$2:$C$41,3,FALSE)</f>
        <v>Actively coach direct reports and others within the organisation and conduct regular career development discussions.</v>
      </c>
      <c r="G19" s="95" t="str">
        <f>VLOOKUP(D19,'CDF Behaviours'!$A$3:$E$220,5,FALSE)</f>
        <v>● Assist in unblocking barriers to development.
● Celebrate success, openly recognise individual and team achievement and give credit where credit is due.
● Delegate tasks and decisions without deferring responsibility.
● Have regular development conversations and set clear performance and development goals.</v>
      </c>
    </row>
    <row r="20" spans="1:7" ht="97.5" customHeight="1" thickBot="1" x14ac:dyDescent="0.35">
      <c r="A20" s="331"/>
      <c r="B20" s="318"/>
      <c r="C20" s="158" t="s">
        <v>129</v>
      </c>
      <c r="D20" s="122" t="s">
        <v>95</v>
      </c>
      <c r="E20" s="201" t="str">
        <f>VLOOKUP('Teaching &amp; Research Lvl D'!D20,'CDF List'!$A$2:$C$41,2,FALSE)</f>
        <v>Coach and Develop</v>
      </c>
      <c r="F20" s="202" t="str">
        <f>VLOOKUP('Teaching &amp; Research Lvl D'!D20:D20,'CDF List'!$A$2:$C$41,3,FALSE)</f>
        <v>Actively coach direct reports and others within the organisation and conduct regular career development discussions.</v>
      </c>
      <c r="G20" s="124" t="str">
        <f>VLOOKUP(D20,'CDF Behaviours'!$A$3:$E$220,5,FALSE)</f>
        <v>● Assist in unblocking barriers to development.
● Celebrate success, openly recognise individual and team achievement and give credit where credit is due.
● Delegate tasks and decisions without deferring responsibility.
● Have regular development conversations and set clear performance and development goals.</v>
      </c>
    </row>
    <row r="21" spans="1:7" ht="105" customHeight="1" x14ac:dyDescent="0.3">
      <c r="A21" s="331"/>
      <c r="B21" s="317" t="s">
        <v>29</v>
      </c>
      <c r="C21" s="348" t="s">
        <v>224</v>
      </c>
      <c r="D21" s="90" t="s">
        <v>98</v>
      </c>
      <c r="E21" s="80" t="str">
        <f>VLOOKUP('Teaching &amp; Research Lvl D'!D21,'CDF List'!$A$2:$C$41,2,FALSE)</f>
        <v>Deliver Stakeholder Centric Service</v>
      </c>
      <c r="F21" s="91" t="str">
        <f>VLOOKUP('Teaching &amp; Research Lvl D'!D21:D21,'CDF List'!$A$2:$C$41,3,FALSE)</f>
        <v>Plan and direct team activities on a daily basis with stakeholder impact in mind, community focus at the core and achievement of strategic objectives as the outcome.</v>
      </c>
      <c r="G21" s="92" t="str">
        <f>VLOOKUP(D21,'CDF Behaviours'!$A$3:$E$220,5,FALSE)</f>
        <v>● Bring appropriate people together as a team to address service initiatives and challenges in an efficient and effective manner.
● Demonstrate service excellence in day-to-day work.
● Promote service excellence behaviour and reward staff who exhibit this behaviour.
● Take measured and judicious risks to serve the interests of stakeholders.</v>
      </c>
    </row>
    <row r="22" spans="1:7" ht="85.5" customHeight="1" x14ac:dyDescent="0.3">
      <c r="A22" s="331"/>
      <c r="B22" s="317"/>
      <c r="C22" s="348"/>
      <c r="D22" s="93" t="s">
        <v>63</v>
      </c>
      <c r="E22" s="80" t="str">
        <f>VLOOKUP('Teaching &amp; Research Lvl D'!D22,'CDF List'!$A$2:$C$41,2,FALSE)</f>
        <v>Collaborate Effectively</v>
      </c>
      <c r="F22" s="91" t="str">
        <f>VLOOKUP('Teaching &amp; Research Lvl D'!D22:D22,'CDF List'!$A$2:$C$41,3,FALSE)</f>
        <v>Work with others to build the conditions for team effectiveness.</v>
      </c>
      <c r="G22" s="95" t="str">
        <f>VLOOKUP(D22,'CDF Behaviours'!$A$3:$E$220,5,FALSE)</f>
        <v>● Ask others for their views and opinions when making decisions and plans.
● Create strong morale and spirit amongst own team by working to remove barriers to collaboration.
● Define success in terms of the whole team and support stages of team growth and maturity.
● Recognise and reward the contribution of others.</v>
      </c>
    </row>
    <row r="23" spans="1:7" ht="102.75" customHeight="1" x14ac:dyDescent="0.3">
      <c r="A23" s="331"/>
      <c r="B23" s="317"/>
      <c r="C23" s="348"/>
      <c r="D23" s="93" t="s">
        <v>95</v>
      </c>
      <c r="E23" s="80" t="str">
        <f>VLOOKUP('Teaching &amp; Research Lvl D'!D23,'CDF List'!$A$2:$C$41,2,FALSE)</f>
        <v>Coach and Develop</v>
      </c>
      <c r="F23" s="91" t="str">
        <f>VLOOKUP('Teaching &amp; Research Lvl D'!D23:D23,'CDF List'!$A$2:$C$41,3,FALSE)</f>
        <v>Actively coach direct reports and others within the organisation and conduct regular career development discussions.</v>
      </c>
      <c r="G23" s="95" t="str">
        <f>VLOOKUP(D23,'CDF Behaviours'!$A$3:$E$220,5,FALSE)</f>
        <v>● Assist in unblocking barriers to development.
● Celebrate success, openly recognise individual and team achievement and give credit where credit is due.
● Delegate tasks and decisions without deferring responsibility.
● Have regular development conversations and set clear performance and development goals.</v>
      </c>
    </row>
    <row r="24" spans="1:7" ht="178.5" customHeight="1" thickBot="1" x14ac:dyDescent="0.35">
      <c r="A24" s="331"/>
      <c r="B24" s="317"/>
      <c r="C24" s="348"/>
      <c r="D24" s="96" t="s">
        <v>99</v>
      </c>
      <c r="E24" s="203" t="str">
        <f>VLOOKUP('Teaching &amp; Research Lvl D'!D24,'CDF List'!$A$2:$C$41,2,FALSE)</f>
        <v>Know ACU Work Processes and Systems</v>
      </c>
      <c r="F24" s="204" t="str">
        <f>VLOOKUP('Teaching &amp; Research Lvl D'!D24:D24,'CDF List'!$A$2:$C$41,3,FALSE)</f>
        <v>Manage and organise processes and systems to maximise work efficiencies and work effectiveness.</v>
      </c>
      <c r="G24" s="89" t="str">
        <f>VLOOKUP(D24,'CDF Behaviours'!$A$3:$E$220,5,FALSE)</f>
        <v>● Contribute to the planning for projects and, as required, communicate the project strategy and its expected benefit to others.
● Demonstrate a sound understanding of systems, processes and technology relevant to your job and identify and select the most appropriate tools for assigned work, including ACU records, information and knowledge management functions and systems.
● Identify ways to improve systems that are used by the work unit and support the implementation of business improvement initiatives and the introduction and roll-out of new technologies.
● Manage own and team workload by planning and prioritising work activity and use time management methods to meet deadlines and achieve agreed goals.</v>
      </c>
    </row>
    <row r="25" spans="1:7" ht="106.5" customHeight="1" x14ac:dyDescent="0.3">
      <c r="A25" s="331"/>
      <c r="B25" s="329" t="s">
        <v>32</v>
      </c>
      <c r="C25" s="349" t="s">
        <v>225</v>
      </c>
      <c r="D25" s="84" t="s">
        <v>98</v>
      </c>
      <c r="E25" s="78" t="str">
        <f>VLOOKUP('Teaching &amp; Research Lvl D'!D25,'CDF List'!$A$2:$C$41,2,FALSE)</f>
        <v>Deliver Stakeholder Centric Service</v>
      </c>
      <c r="F25" s="85" t="str">
        <f>VLOOKUP('Teaching &amp; Research Lvl D'!D25:D25,'CDF List'!$A$2:$C$41,3,FALSE)</f>
        <v>Plan and direct team activities on a daily basis with stakeholder impact in mind, community focus at the core and achievement of strategic objectives as the outcome.</v>
      </c>
      <c r="G25" s="86" t="str">
        <f>VLOOKUP(D25,'CDF Behaviours'!$A$3:$E$220,5,FALSE)</f>
        <v>● Bring appropriate people together as a team to address service initiatives and challenges in an efficient and effective manner.
● Demonstrate service excellence in day-to-day work.
● Promote service excellence behaviour and reward staff who exhibit this behaviour.
● Take measured and judicious risks to serve the interests of stakeholders.</v>
      </c>
    </row>
    <row r="26" spans="1:7" ht="120.75" customHeight="1" x14ac:dyDescent="0.3">
      <c r="A26" s="331"/>
      <c r="B26" s="317"/>
      <c r="C26" s="348"/>
      <c r="D26" s="93" t="s">
        <v>101</v>
      </c>
      <c r="E26" s="80" t="str">
        <f>VLOOKUP('Teaching &amp; Research Lvl D'!D26,'CDF List'!$A$2:$C$41,2,FALSE)</f>
        <v>Be Responsible and Accountable for Achieving Excellence</v>
      </c>
      <c r="F26" s="91" t="str">
        <f>VLOOKUP('Teaching &amp; Research Lvl D'!D26:D26,'CDF List'!$A$2:$C$41,3,FALSE)</f>
        <v>Understand the purpose of ACU governance policies and procedures and be confident to take ownership of issues to manage risk actively in the best interests of ACU; act to make incremental improvements.</v>
      </c>
      <c r="G26" s="95" t="str">
        <f>VLOOKUP(D26,'CDF Behaviours'!$A$3:$E$220,5,FALSE)</f>
        <v>● Act in the interests of ACU by knowing the limits of your own legal and risk knowledge and by knowing when to escalate issues to your manager or subject matter experts for high-level decision-making.
● Always look for new and better ways to do things.
● Be confident to take ownership of issues that have potential legal and/or risk implications and know who to go to for information and support to work the issue through.
● Take action to improve performance without being directed to do so.</v>
      </c>
    </row>
    <row r="27" spans="1:7" ht="169.5" customHeight="1" x14ac:dyDescent="0.3">
      <c r="A27" s="331"/>
      <c r="B27" s="317"/>
      <c r="C27" s="350"/>
      <c r="D27" s="93" t="s">
        <v>99</v>
      </c>
      <c r="E27" s="80" t="str">
        <f>VLOOKUP('Teaching &amp; Research Lvl D'!D27,'CDF List'!$A$2:$C$41,2,FALSE)</f>
        <v>Know ACU Work Processes and Systems</v>
      </c>
      <c r="F27" s="91" t="str">
        <f>VLOOKUP('Teaching &amp; Research Lvl D'!D27:D27,'CDF List'!$A$2:$C$41,3,FALSE)</f>
        <v>Manage and organise processes and systems to maximise work efficiencies and work effectiveness.</v>
      </c>
      <c r="G27" s="95" t="str">
        <f>VLOOKUP(D27,'CDF Behaviours'!$A$3:$E$220,5,FALSE)</f>
        <v>● Contribute to the planning for projects and, as required, communicate the project strategy and its expected benefit to others.
● Demonstrate a sound understanding of systems, processes and technology relevant to your job and identify and select the most appropriate tools for assigned work, including ACU records, information and knowledge management functions and systems.
● Identify ways to improve systems that are used by the work unit and support the implementation of business improvement initiatives and the introduction and roll-out of new technologies.
● Manage own and team workload by planning and prioritising work activity and use time management methods to meet deadlines and achieve agreed goals.</v>
      </c>
    </row>
    <row r="28" spans="1:7" ht="103.5" customHeight="1" x14ac:dyDescent="0.3">
      <c r="A28" s="331"/>
      <c r="B28" s="317"/>
      <c r="C28" s="346" t="s">
        <v>132</v>
      </c>
      <c r="D28" s="93" t="s">
        <v>98</v>
      </c>
      <c r="E28" s="80" t="str">
        <f>VLOOKUP('Teaching &amp; Research Lvl D'!D28,'CDF List'!$A$2:$C$41,2,FALSE)</f>
        <v>Deliver Stakeholder Centric Service</v>
      </c>
      <c r="F28" s="91" t="str">
        <f>VLOOKUP('Teaching &amp; Research Lvl D'!D28:D28,'CDF List'!$A$2:$C$41,3,FALSE)</f>
        <v>Plan and direct team activities on a daily basis with stakeholder impact in mind, community focus at the core and achievement of strategic objectives as the outcome.</v>
      </c>
      <c r="G28" s="95" t="str">
        <f>VLOOKUP(D28,'CDF Behaviours'!$A$3:$E$220,5,FALSE)</f>
        <v>● Bring appropriate people together as a team to address service initiatives and challenges in an efficient and effective manner.
● Demonstrate service excellence in day-to-day work.
● Promote service excellence behaviour and reward staff who exhibit this behaviour.
● Take measured and judicious risks to serve the interests of stakeholders.</v>
      </c>
    </row>
    <row r="29" spans="1:7" ht="171.75" customHeight="1" x14ac:dyDescent="0.3">
      <c r="A29" s="331"/>
      <c r="B29" s="317"/>
      <c r="C29" s="348"/>
      <c r="D29" s="93" t="s">
        <v>99</v>
      </c>
      <c r="E29" s="80" t="str">
        <f>VLOOKUP('Teaching &amp; Research Lvl D'!D29,'CDF List'!$A$2:$C$41,2,FALSE)</f>
        <v>Know ACU Work Processes and Systems</v>
      </c>
      <c r="F29" s="91" t="str">
        <f>VLOOKUP('Teaching &amp; Research Lvl D'!D29:D29,'CDF List'!$A$2:$C$41,3,FALSE)</f>
        <v>Manage and organise processes and systems to maximise work efficiencies and work effectiveness.</v>
      </c>
      <c r="G29" s="95" t="str">
        <f>VLOOKUP(D29,'CDF Behaviours'!$A$3:$E$220,5,FALSE)</f>
        <v>● Contribute to the planning for projects and, as required, communicate the project strategy and its expected benefit to others.
● Demonstrate a sound understanding of systems, processes and technology relevant to your job and identify and select the most appropriate tools for assigned work, including ACU records, information and knowledge management functions and systems.
● Identify ways to improve systems that are used by the work unit and support the implementation of business improvement initiatives and the introduction and roll-out of new technologies.
● Manage own and team workload by planning and prioritising work activity and use time management methods to meet deadlines and achieve agreed goals.</v>
      </c>
    </row>
    <row r="30" spans="1:7" ht="147" customHeight="1" x14ac:dyDescent="0.3">
      <c r="A30" s="331"/>
      <c r="B30" s="317"/>
      <c r="C30" s="350"/>
      <c r="D30" s="93" t="s">
        <v>103</v>
      </c>
      <c r="E30" s="80" t="str">
        <f>VLOOKUP('Teaching &amp; Research Lvl D'!D30,'CDF List'!$A$2:$C$41,2,FALSE)</f>
        <v>Make Informed Decisions</v>
      </c>
      <c r="F30" s="91" t="str">
        <f>VLOOKUP('Teaching &amp; Research Lvl D'!D30:D30,'CDF List'!$A$2:$C$41,3,FALSE)</f>
        <v>Make timely and evidence-based decisions and challenge the decisions of staff to ensure they undertake the same.</v>
      </c>
      <c r="G30" s="95" t="str">
        <f>VLOOKUP(D30,'CDF Behaviours'!$A$3:$E$220,5,FALSE)</f>
        <v>● Approach decisions from a high-level, systems perspective to identify broader contextual issues, constraints and objectives that may affect business outcomes.
● Interpret data to make causal links and consider consequences of actions before making evidence-based decisions.
● Look beyond the obvious and recognise patterns and trends to draw out key information from complex data.
● Seek team input into decision-making where appropriate and coach for improved evidence-based decision-making in direct reports.</v>
      </c>
    </row>
    <row r="31" spans="1:7" ht="100.5" customHeight="1" x14ac:dyDescent="0.3">
      <c r="A31" s="331" t="s">
        <v>127</v>
      </c>
      <c r="B31" s="317" t="s">
        <v>32</v>
      </c>
      <c r="C31" s="346" t="s">
        <v>226</v>
      </c>
      <c r="D31" s="93" t="s">
        <v>98</v>
      </c>
      <c r="E31" s="80" t="str">
        <f>VLOOKUP('Teaching &amp; Research Lvl D'!D31,'CDF List'!$A$2:$C$41,2,FALSE)</f>
        <v>Deliver Stakeholder Centric Service</v>
      </c>
      <c r="F31" s="91" t="str">
        <f>VLOOKUP('Teaching &amp; Research Lvl D'!D31:D31,'CDF List'!$A$2:$C$41,3,FALSE)</f>
        <v>Plan and direct team activities on a daily basis with stakeholder impact in mind, community focus at the core and achievement of strategic objectives as the outcome.</v>
      </c>
      <c r="G31" s="95" t="str">
        <f>VLOOKUP(D31,'CDF Behaviours'!$A$3:$E$220,5,FALSE)</f>
        <v>● Bring appropriate people together as a team to address service initiatives and challenges in an efficient and effective manner.
● Demonstrate service excellence in day-to-day work.
● Promote service excellence behaviour and reward staff who exhibit this behaviour.
● Take measured and judicious risks to serve the interests of stakeholders.</v>
      </c>
    </row>
    <row r="32" spans="1:7" ht="84" customHeight="1" x14ac:dyDescent="0.3">
      <c r="A32" s="331"/>
      <c r="B32" s="317"/>
      <c r="C32" s="348"/>
      <c r="D32" s="93" t="s">
        <v>63</v>
      </c>
      <c r="E32" s="80" t="str">
        <f>VLOOKUP('Teaching &amp; Research Lvl D'!D32,'CDF List'!$A$2:$C$41,2,FALSE)</f>
        <v>Collaborate Effectively</v>
      </c>
      <c r="F32" s="91" t="str">
        <f>VLOOKUP('Teaching &amp; Research Lvl D'!D32:D32,'CDF List'!$A$2:$C$41,3,FALSE)</f>
        <v>Work with others to build the conditions for team effectiveness.</v>
      </c>
      <c r="G32" s="95" t="str">
        <f>VLOOKUP(D32,'CDF Behaviours'!$A$3:$E$220,5,FALSE)</f>
        <v>● Ask others for their views and opinions when making decisions and plans.
● Create strong morale and spirit amongst own team by working to remove barriers to collaboration.
● Define success in terms of the whole team and support stages of team growth and maturity.
● Recognise and reward the contribution of others.</v>
      </c>
    </row>
    <row r="33" spans="1:7" ht="101.25" customHeight="1" x14ac:dyDescent="0.3">
      <c r="A33" s="331"/>
      <c r="B33" s="317"/>
      <c r="C33" s="348"/>
      <c r="D33" s="93" t="s">
        <v>95</v>
      </c>
      <c r="E33" s="80" t="str">
        <f>VLOOKUP('Teaching &amp; Research Lvl D'!D33,'CDF List'!$A$2:$C$41,2,FALSE)</f>
        <v>Coach and Develop</v>
      </c>
      <c r="F33" s="91" t="str">
        <f>VLOOKUP('Teaching &amp; Research Lvl D'!D33:D33,'CDF List'!$A$2:$C$41,3,FALSE)</f>
        <v>Actively coach direct reports and others within the organisation and conduct regular career development discussions.</v>
      </c>
      <c r="G33" s="95" t="str">
        <f>VLOOKUP(D33,'CDF Behaviours'!$A$3:$E$220,5,FALSE)</f>
        <v>● Assist in unblocking barriers to development.
● Celebrate success, openly recognise individual and team achievement and give credit where credit is due.
● Delegate tasks and decisions without deferring responsibility.
● Have regular development conversations and set clear performance and development goals.</v>
      </c>
    </row>
    <row r="34" spans="1:7" ht="174" customHeight="1" thickBot="1" x14ac:dyDescent="0.35">
      <c r="A34" s="331"/>
      <c r="B34" s="318"/>
      <c r="C34" s="347"/>
      <c r="D34" s="122" t="s">
        <v>99</v>
      </c>
      <c r="E34" s="201" t="str">
        <f>VLOOKUP('Teaching &amp; Research Lvl D'!D34,'CDF List'!$A$2:$C$41,2,FALSE)</f>
        <v>Know ACU Work Processes and Systems</v>
      </c>
      <c r="F34" s="202" t="str">
        <f>VLOOKUP('Teaching &amp; Research Lvl D'!D34:D34,'CDF List'!$A$2:$C$41,3,FALSE)</f>
        <v>Manage and organise processes and systems to maximise work efficiencies and work effectiveness.</v>
      </c>
      <c r="G34" s="124" t="str">
        <f>VLOOKUP(D34,'CDF Behaviours'!$A$3:$E$220,5,FALSE)</f>
        <v>● Contribute to the planning for projects and, as required, communicate the project strategy and its expected benefit to others.
● Demonstrate a sound understanding of systems, processes and technology relevant to your job and identify and select the most appropriate tools for assigned work, including ACU records, information and knowledge management functions and systems.
● Identify ways to improve systems that are used by the work unit and support the implementation of business improvement initiatives and the introduction and roll-out of new technologies.
● Manage own and team workload by planning and prioritising work activity and use time management methods to meet deadlines and achieve agreed goals.</v>
      </c>
    </row>
    <row r="35" spans="1:7" ht="99.75" customHeight="1" x14ac:dyDescent="0.3">
      <c r="A35" s="331"/>
      <c r="B35" s="317" t="s">
        <v>35</v>
      </c>
      <c r="C35" s="348" t="s">
        <v>134</v>
      </c>
      <c r="D35" s="90" t="s">
        <v>98</v>
      </c>
      <c r="E35" s="80" t="str">
        <f>VLOOKUP('Teaching &amp; Research Lvl D'!D35,'CDF List'!$A$2:$C$41,2,FALSE)</f>
        <v>Deliver Stakeholder Centric Service</v>
      </c>
      <c r="F35" s="91" t="str">
        <f>VLOOKUP('Teaching &amp; Research Lvl D'!D35:D35,'CDF List'!$A$2:$C$41,3,FALSE)</f>
        <v>Plan and direct team activities on a daily basis with stakeholder impact in mind, community focus at the core and achievement of strategic objectives as the outcome.</v>
      </c>
      <c r="G35" s="92" t="str">
        <f>VLOOKUP(D35,'CDF Behaviours'!$A$3:$E$220,5,FALSE)</f>
        <v>● Bring appropriate people together as a team to address service initiatives and challenges in an efficient and effective manner.
● Demonstrate service excellence in day-to-day work.
● Promote service excellence behaviour and reward staff who exhibit this behaviour.
● Take measured and judicious risks to serve the interests of stakeholders.</v>
      </c>
    </row>
    <row r="36" spans="1:7" ht="87" customHeight="1" x14ac:dyDescent="0.3">
      <c r="A36" s="331"/>
      <c r="B36" s="317"/>
      <c r="C36" s="348"/>
      <c r="D36" s="93" t="s">
        <v>63</v>
      </c>
      <c r="E36" s="80" t="str">
        <f>VLOOKUP('Teaching &amp; Research Lvl D'!D36,'CDF List'!$A$2:$C$41,2,FALSE)</f>
        <v>Collaborate Effectively</v>
      </c>
      <c r="F36" s="91" t="str">
        <f>VLOOKUP('Teaching &amp; Research Lvl D'!D36:D36,'CDF List'!$A$2:$C$41,3,FALSE)</f>
        <v>Work with others to build the conditions for team effectiveness.</v>
      </c>
      <c r="G36" s="95" t="str">
        <f>VLOOKUP(D36,'CDF Behaviours'!$A$3:$E$220,5,FALSE)</f>
        <v>● Ask others for their views and opinions when making decisions and plans.
● Create strong morale and spirit amongst own team by working to remove barriers to collaboration.
● Define success in terms of the whole team and support stages of team growth and maturity.
● Recognise and reward the contribution of others.</v>
      </c>
    </row>
    <row r="37" spans="1:7" ht="95.25" customHeight="1" x14ac:dyDescent="0.3">
      <c r="A37" s="331"/>
      <c r="B37" s="317"/>
      <c r="C37" s="348"/>
      <c r="D37" s="93" t="s">
        <v>95</v>
      </c>
      <c r="E37" s="80" t="str">
        <f>VLOOKUP('Teaching &amp; Research Lvl D'!D37,'CDF List'!$A$2:$C$41,2,FALSE)</f>
        <v>Coach and Develop</v>
      </c>
      <c r="F37" s="91" t="str">
        <f>VLOOKUP('Teaching &amp; Research Lvl D'!D37:D37,'CDF List'!$A$2:$C$41,3,FALSE)</f>
        <v>Actively coach direct reports and others within the organisation and conduct regular career development discussions.</v>
      </c>
      <c r="G37" s="95" t="str">
        <f>VLOOKUP(D37,'CDF Behaviours'!$A$3:$E$220,5,FALSE)</f>
        <v>● Assist in unblocking barriers to development.
● Celebrate success, openly recognise individual and team achievement and give credit where credit is due.
● Delegate tasks and decisions without deferring responsibility.
● Have regular development conversations and set clear performance and development goals.</v>
      </c>
    </row>
    <row r="38" spans="1:7" ht="120.75" customHeight="1" x14ac:dyDescent="0.3">
      <c r="A38" s="331"/>
      <c r="B38" s="317"/>
      <c r="C38" s="348"/>
      <c r="D38" s="93" t="s">
        <v>101</v>
      </c>
      <c r="E38" s="80" t="str">
        <f>VLOOKUP('Teaching &amp; Research Lvl D'!D38,'CDF List'!$A$2:$C$41,2,FALSE)</f>
        <v>Be Responsible and Accountable for Achieving Excellence</v>
      </c>
      <c r="F38" s="91" t="str">
        <f>VLOOKUP('Teaching &amp; Research Lvl D'!D38:D38,'CDF List'!$A$2:$C$41,3,FALSE)</f>
        <v>Understand the purpose of ACU governance policies and procedures and be confident to take ownership of issues to manage risk actively in the best interests of ACU; act to make incremental improvements.</v>
      </c>
      <c r="G38" s="95" t="str">
        <f>VLOOKUP(D38,'CDF Behaviours'!$A$3:$E$220,5,FALSE)</f>
        <v>● Act in the interests of ACU by knowing the limits of your own legal and risk knowledge and by knowing when to escalate issues to your manager or subject matter experts for high-level decision-making.
● Always look for new and better ways to do things.
● Be confident to take ownership of issues that have potential legal and/or risk implications and know who to go to for information and support to work the issue through.
● Take action to improve performance without being directed to do so.</v>
      </c>
    </row>
    <row r="39" spans="1:7" ht="174" customHeight="1" x14ac:dyDescent="0.3">
      <c r="A39" s="331"/>
      <c r="B39" s="317"/>
      <c r="C39" s="350"/>
      <c r="D39" s="93" t="s">
        <v>99</v>
      </c>
      <c r="E39" s="80" t="str">
        <f>VLOOKUP('Teaching &amp; Research Lvl D'!D39,'CDF List'!$A$2:$C$41,2,FALSE)</f>
        <v>Know ACU Work Processes and Systems</v>
      </c>
      <c r="F39" s="91" t="str">
        <f>VLOOKUP('Teaching &amp; Research Lvl D'!D39:D39,'CDF List'!$A$2:$C$41,3,FALSE)</f>
        <v>Manage and organise processes and systems to maximise work efficiencies and work effectiveness.</v>
      </c>
      <c r="G39" s="95" t="str">
        <f>VLOOKUP(D39,'CDF Behaviours'!$A$3:$E$220,5,FALSE)</f>
        <v>● Contribute to the planning for projects and, as required, communicate the project strategy and its expected benefit to others.
● Demonstrate a sound understanding of systems, processes and technology relevant to your job and identify and select the most appropriate tools for assigned work, including ACU records, information and knowledge management functions and systems.
● Identify ways to improve systems that are used by the work unit and support the implementation of business improvement initiatives and the introduction and roll-out of new technologies.
● Manage own and team workload by planning and prioritising work activity and use time management methods to meet deadlines and achieve agreed goals.</v>
      </c>
    </row>
    <row r="40" spans="1:7" ht="97.5" customHeight="1" x14ac:dyDescent="0.3">
      <c r="A40" s="331"/>
      <c r="B40" s="317"/>
      <c r="C40" s="346" t="s">
        <v>135</v>
      </c>
      <c r="D40" s="93" t="s">
        <v>98</v>
      </c>
      <c r="E40" s="80" t="str">
        <f>VLOOKUP('Teaching &amp; Research Lvl D'!D40,'CDF List'!$A$2:$C$41,2,FALSE)</f>
        <v>Deliver Stakeholder Centric Service</v>
      </c>
      <c r="F40" s="91" t="str">
        <f>VLOOKUP('Teaching &amp; Research Lvl D'!D40:D40,'CDF List'!$A$2:$C$41,3,FALSE)</f>
        <v>Plan and direct team activities on a daily basis with stakeholder impact in mind, community focus at the core and achievement of strategic objectives as the outcome.</v>
      </c>
      <c r="G40" s="95" t="str">
        <f>VLOOKUP(D40,'CDF Behaviours'!$A$3:$E$220,5,FALSE)</f>
        <v>● Bring appropriate people together as a team to address service initiatives and challenges in an efficient and effective manner.
● Demonstrate service excellence in day-to-day work.
● Promote service excellence behaviour and reward staff who exhibit this behaviour.
● Take measured and judicious risks to serve the interests of stakeholders.</v>
      </c>
    </row>
    <row r="41" spans="1:7" ht="81.75" customHeight="1" x14ac:dyDescent="0.3">
      <c r="A41" s="331"/>
      <c r="B41" s="317"/>
      <c r="C41" s="348"/>
      <c r="D41" s="93" t="s">
        <v>63</v>
      </c>
      <c r="E41" s="80" t="str">
        <f>VLOOKUP('Teaching &amp; Research Lvl D'!D41,'CDF List'!$A$2:$C$41,2,FALSE)</f>
        <v>Collaborate Effectively</v>
      </c>
      <c r="F41" s="91" t="str">
        <f>VLOOKUP('Teaching &amp; Research Lvl D'!D41:D41,'CDF List'!$A$2:$C$41,3,FALSE)</f>
        <v>Work with others to build the conditions for team effectiveness.</v>
      </c>
      <c r="G41" s="95" t="str">
        <f>VLOOKUP(D41,'CDF Behaviours'!$A$3:$E$220,5,FALSE)</f>
        <v>● Ask others for their views and opinions when making decisions and plans.
● Create strong morale and spirit amongst own team by working to remove barriers to collaboration.
● Define success in terms of the whole team and support stages of team growth and maturity.
● Recognise and reward the contribution of others.</v>
      </c>
    </row>
    <row r="42" spans="1:7" ht="95.25" customHeight="1" x14ac:dyDescent="0.3">
      <c r="A42" s="331"/>
      <c r="B42" s="317"/>
      <c r="C42" s="348"/>
      <c r="D42" s="93" t="s">
        <v>95</v>
      </c>
      <c r="E42" s="80" t="str">
        <f>VLOOKUP('Teaching &amp; Research Lvl D'!D42,'CDF List'!$A$2:$C$41,2,FALSE)</f>
        <v>Coach and Develop</v>
      </c>
      <c r="F42" s="91" t="str">
        <f>VLOOKUP('Teaching &amp; Research Lvl D'!D42:D42,'CDF List'!$A$2:$C$41,3,FALSE)</f>
        <v>Actively coach direct reports and others within the organisation and conduct regular career development discussions.</v>
      </c>
      <c r="G42" s="95" t="str">
        <f>VLOOKUP(D42,'CDF Behaviours'!$A$3:$E$220,5,FALSE)</f>
        <v>● Assist in unblocking barriers to development.
● Celebrate success, openly recognise individual and team achievement and give credit where credit is due.
● Delegate tasks and decisions without deferring responsibility.
● Have regular development conversations and set clear performance and development goals.</v>
      </c>
    </row>
    <row r="43" spans="1:7" ht="168" customHeight="1" x14ac:dyDescent="0.3">
      <c r="A43" s="331"/>
      <c r="B43" s="317"/>
      <c r="C43" s="348"/>
      <c r="D43" s="93" t="s">
        <v>99</v>
      </c>
      <c r="E43" s="80" t="str">
        <f>VLOOKUP('Teaching &amp; Research Lvl D'!D43,'CDF List'!$A$2:$C$41,2,FALSE)</f>
        <v>Know ACU Work Processes and Systems</v>
      </c>
      <c r="F43" s="91" t="str">
        <f>VLOOKUP('Teaching &amp; Research Lvl D'!D43:D43,'CDF List'!$A$2:$C$41,3,FALSE)</f>
        <v>Manage and organise processes and systems to maximise work efficiencies and work effectiveness.</v>
      </c>
      <c r="G43" s="95" t="str">
        <f>VLOOKUP(D43,'CDF Behaviours'!$A$3:$E$220,5,FALSE)</f>
        <v>● Contribute to the planning for projects and, as required, communicate the project strategy and its expected benefit to others.
● Demonstrate a sound understanding of systems, processes and technology relevant to your job and identify and select the most appropriate tools for assigned work, including ACU records, information and knowledge management functions and systems.
● Identify ways to improve systems that are used by the work unit and support the implementation of business improvement initiatives and the introduction and roll-out of new technologies.
● Manage own and team workload by planning and prioritising work activity and use time management methods to meet deadlines and achieve agreed goals.</v>
      </c>
    </row>
    <row r="44" spans="1:7" ht="151.5" customHeight="1" thickBot="1" x14ac:dyDescent="0.35">
      <c r="A44" s="331"/>
      <c r="B44" s="317"/>
      <c r="C44" s="348"/>
      <c r="D44" s="96" t="s">
        <v>103</v>
      </c>
      <c r="E44" s="203" t="str">
        <f>VLOOKUP('Teaching &amp; Research Lvl D'!D44,'CDF List'!$A$2:$C$41,2,FALSE)</f>
        <v>Make Informed Decisions</v>
      </c>
      <c r="F44" s="204" t="str">
        <f>VLOOKUP('Teaching &amp; Research Lvl D'!D44:D44,'CDF List'!$A$2:$C$41,3,FALSE)</f>
        <v>Make timely and evidence-based decisions and challenge the decisions of staff to ensure they undertake the same.</v>
      </c>
      <c r="G44" s="89" t="str">
        <f>VLOOKUP(D44,'CDF Behaviours'!$A$3:$E$220,5,FALSE)</f>
        <v>● Approach decisions from a high-level, systems perspective to identify broader contextual issues, constraints and objectives that may affect business outcomes.
● Interpret data to make causal links and consider consequences of actions before making evidence-based decisions.
● Look beyond the obvious and recognise patterns and trends to draw out key information from complex data.
● Seek team input into decision-making where appropriate and coach for improved evidence-based decision-making in direct reports.</v>
      </c>
    </row>
    <row r="45" spans="1:7" ht="168.75" customHeight="1" x14ac:dyDescent="0.3">
      <c r="A45" s="331" t="s">
        <v>127</v>
      </c>
      <c r="B45" s="329" t="s">
        <v>40</v>
      </c>
      <c r="C45" s="349" t="s">
        <v>136</v>
      </c>
      <c r="D45" s="84" t="s">
        <v>111</v>
      </c>
      <c r="E45" s="78" t="str">
        <f>VLOOKUP('Teaching &amp; Research Lvl D'!D45,'CDF List'!$A$2:$C$41,2,FALSE)</f>
        <v>Apply Commercial Acumen</v>
      </c>
      <c r="F45" s="85" t="str">
        <f>VLOOKUP('Teaching &amp; Research Lvl D'!D45:D45,'CDF List'!$A$2:$C$41,3,FALSE)</f>
        <v>Analyse and interpret financial and industry information and use this information to make planning decisions.</v>
      </c>
      <c r="G45" s="86" t="str">
        <f>VLOOKUP(D45,'CDF Behaviours'!$A$3:$E$220,5,FALSE)</f>
        <v>● Actively develop a wide range of higher education sector contacts to regularly conduct benchmarking activities and identify continuous improvement opportunities for ACU.
● Be willing to think beyond your own role by integrating knowledge across different areas of the business and adopt broader thinking about how your work contributes to the core business of ACU.
● Know the bigger picture in which you operate by understanding the history, Mission, identity, Values, organisational structure and campuses of ACU.
● Understand the commercial challenges and opportunities of ACU and proactively investigate and develop options that improve performance by doing things that may be unique, leading-edge or new to ACU.</v>
      </c>
    </row>
    <row r="46" spans="1:7" ht="135.75" customHeight="1" x14ac:dyDescent="0.3">
      <c r="A46" s="331"/>
      <c r="B46" s="317"/>
      <c r="C46" s="348"/>
      <c r="D46" s="93" t="s">
        <v>137</v>
      </c>
      <c r="E46" s="80" t="str">
        <f>VLOOKUP('Teaching &amp; Research Lvl D'!D46,'CDF List'!$A$2:$C$41,2,FALSE)</f>
        <v>Adapt to and Lead Change</v>
      </c>
      <c r="F46" s="91" t="str">
        <f>VLOOKUP('Teaching &amp; Research Lvl D'!D46:D46,'CDF List'!$A$2:$C$41,3,FALSE)</f>
        <v>Adapt working practices for self and team in times of change for easy adoption and acceptance.</v>
      </c>
      <c r="G46" s="95" t="str">
        <f>VLOOKUP(D46,'CDF Behaviours'!$A$3:$E$220,5,FALSE)</f>
        <v>● Cascade the impact of change initiatives into working practices and processes for the staff in a work unit/directorate/faculty or location.
● Communicate with clarity in order to reduce ambiguity and to create clear direction in times of change.
● Proactively consider the impact of change on people and their personal circumstances and ensure this is addressed in your actions and communications.
● Use a range of techniques including group brainstorming to generate creative solutions to the change challenges.</v>
      </c>
    </row>
    <row r="47" spans="1:7" ht="85.5" customHeight="1" x14ac:dyDescent="0.3">
      <c r="A47" s="331"/>
      <c r="B47" s="317"/>
      <c r="C47" s="348"/>
      <c r="D47" s="93" t="s">
        <v>63</v>
      </c>
      <c r="E47" s="80" t="str">
        <f>VLOOKUP('Teaching &amp; Research Lvl D'!D47,'CDF List'!$A$2:$C$41,2,FALSE)</f>
        <v>Collaborate Effectively</v>
      </c>
      <c r="F47" s="91" t="str">
        <f>VLOOKUP('Teaching &amp; Research Lvl D'!D47:D47,'CDF List'!$A$2:$C$41,3,FALSE)</f>
        <v>Work with others to build the conditions for team effectiveness.</v>
      </c>
      <c r="G47" s="95" t="str">
        <f>VLOOKUP(D47,'CDF Behaviours'!$A$3:$E$220,5,FALSE)</f>
        <v>● Ask others for their views and opinions when making decisions and plans.
● Create strong morale and spirit amongst own team by working to remove barriers to collaboration.
● Define success in terms of the whole team and support stages of team growth and maturity.
● Recognise and reward the contribution of others.</v>
      </c>
    </row>
    <row r="48" spans="1:7" ht="102.75" customHeight="1" x14ac:dyDescent="0.3">
      <c r="A48" s="331"/>
      <c r="B48" s="317"/>
      <c r="C48" s="348"/>
      <c r="D48" s="93" t="s">
        <v>95</v>
      </c>
      <c r="E48" s="80" t="str">
        <f>VLOOKUP('Teaching &amp; Research Lvl D'!D48,'CDF List'!$A$2:$C$41,2,FALSE)</f>
        <v>Coach and Develop</v>
      </c>
      <c r="F48" s="91" t="str">
        <f>VLOOKUP('Teaching &amp; Research Lvl D'!D48:D48,'CDF List'!$A$2:$C$41,3,FALSE)</f>
        <v>Actively coach direct reports and others within the organisation and conduct regular career development discussions.</v>
      </c>
      <c r="G48" s="95" t="str">
        <f>VLOOKUP(D48,'CDF Behaviours'!$A$3:$E$220,5,FALSE)</f>
        <v>● Assist in unblocking barriers to development.
● Celebrate success, openly recognise individual and team achievement and give credit where credit is due.
● Delegate tasks and decisions without deferring responsibility.
● Have regular development conversations and set clear performance and development goals.</v>
      </c>
    </row>
    <row r="49" spans="1:7" ht="147.75" customHeight="1" thickBot="1" x14ac:dyDescent="0.35">
      <c r="A49" s="331"/>
      <c r="B49" s="318"/>
      <c r="C49" s="347"/>
      <c r="D49" s="122" t="s">
        <v>103</v>
      </c>
      <c r="E49" s="201" t="str">
        <f>VLOOKUP('Teaching &amp; Research Lvl D'!D49,'CDF List'!$A$2:$C$41,2,FALSE)</f>
        <v>Make Informed Decisions</v>
      </c>
      <c r="F49" s="202" t="str">
        <f>VLOOKUP('Teaching &amp; Research Lvl D'!D49:D49,'CDF List'!$A$2:$C$41,3,FALSE)</f>
        <v>Make timely and evidence-based decisions and challenge the decisions of staff to ensure they undertake the same.</v>
      </c>
      <c r="G49" s="124" t="str">
        <f>VLOOKUP(D49,'CDF Behaviours'!$A$3:$E$220,5,FALSE)</f>
        <v>● Approach decisions from a high-level, systems perspective to identify broader contextual issues, constraints and objectives that may affect business outcomes.
● Interpret data to make causal links and consider consequences of actions before making evidence-based decisions.
● Look beyond the obvious and recognise patterns and trends to draw out key information from complex data.
● Seek team input into decision-making where appropriate and coach for improved evidence-based decision-making in direct reports.</v>
      </c>
    </row>
    <row r="50" spans="1:7" ht="106.5" customHeight="1" x14ac:dyDescent="0.3">
      <c r="A50" s="331"/>
      <c r="B50" s="317" t="s">
        <v>44</v>
      </c>
      <c r="C50" s="348" t="s">
        <v>227</v>
      </c>
      <c r="D50" s="90" t="s">
        <v>98</v>
      </c>
      <c r="E50" s="80" t="str">
        <f>VLOOKUP('Teaching &amp; Research Lvl D'!D50,'CDF List'!$A$2:$C$41,2,FALSE)</f>
        <v>Deliver Stakeholder Centric Service</v>
      </c>
      <c r="F50" s="91" t="str">
        <f>VLOOKUP('Teaching &amp; Research Lvl D'!D50:D50,'CDF List'!$A$2:$C$41,3,FALSE)</f>
        <v>Plan and direct team activities on a daily basis with stakeholder impact in mind, community focus at the core and achievement of strategic objectives as the outcome.</v>
      </c>
      <c r="G50" s="92" t="str">
        <f>VLOOKUP(D50,'CDF Behaviours'!$A$3:$E$220,5,FALSE)</f>
        <v>● Bring appropriate people together as a team to address service initiatives and challenges in an efficient and effective manner.
● Demonstrate service excellence in day-to-day work.
● Promote service excellence behaviour and reward staff who exhibit this behaviour.
● Take measured and judicious risks to serve the interests of stakeholders.</v>
      </c>
    </row>
    <row r="51" spans="1:7" ht="93" customHeight="1" x14ac:dyDescent="0.3">
      <c r="A51" s="331"/>
      <c r="B51" s="317"/>
      <c r="C51" s="348"/>
      <c r="D51" s="93" t="s">
        <v>9</v>
      </c>
      <c r="E51" s="80" t="str">
        <f>VLOOKUP('Teaching &amp; Research Lvl D'!D51,'CDF List'!$A$2:$C$41,2,FALSE)</f>
        <v>Coach and Develop</v>
      </c>
      <c r="F51" s="91" t="str">
        <f>VLOOKUP('Teaching &amp; Research Lvl D'!D51:D51,'CDF List'!$A$2:$C$41,3,FALSE)</f>
        <v>Take responsibility for one’s own personal growth and skill development and actively seek out opportunities for learning and self-improvement.</v>
      </c>
      <c r="G51" s="95" t="str">
        <f>VLOOKUP(D51,'CDF Behaviours'!$A$3:$E$220,5,FALSE)</f>
        <v>● Be personally committed to and actively work to continuously improve yourself.
● Seek out opportunities for personal growth and development.
● Understand that different situations and levels may call for different skills and approaches.
● Work to deploy strengths and compensate for weaknesses and limitations.</v>
      </c>
    </row>
    <row r="52" spans="1:7" ht="103.5" customHeight="1" x14ac:dyDescent="0.3">
      <c r="A52" s="331"/>
      <c r="B52" s="317"/>
      <c r="C52" s="350"/>
      <c r="D52" s="93" t="s">
        <v>37</v>
      </c>
      <c r="E52" s="80" t="str">
        <f>VLOOKUP('Teaching &amp; Research Lvl D'!D52,'CDF List'!$A$2:$C$41,2,FALSE)</f>
        <v>Make Informed Decisions</v>
      </c>
      <c r="F52" s="91" t="str">
        <f>VLOOKUP('Teaching &amp; Research Lvl D'!D52:D52,'CDF List'!$A$2:$C$41,3,FALSE)</f>
        <v>Identify and utilise key data and information available within ACU to make informed decisions.</v>
      </c>
      <c r="G52" s="95" t="str">
        <f>VLOOKUP(D52,'CDF Behaviours'!$A$3:$E$220,5,FALSE)</f>
        <v>● Be bold and express your opinion that is based on fact in order to aid team decisions and discussions.
● Demonstrate a sound understanding of ACU business functions, terminology and processes.
● Employ a methodical and logical approach when analysing information to make informed conclusions and decisions that are based on fact.
● Have knowledge and awareness of relevant University information sources to aid research and analysis.</v>
      </c>
    </row>
    <row r="53" spans="1:7" ht="159" customHeight="1" x14ac:dyDescent="0.3">
      <c r="A53" s="331"/>
      <c r="B53" s="317"/>
      <c r="C53" s="346" t="s">
        <v>228</v>
      </c>
      <c r="D53" s="93" t="s">
        <v>42</v>
      </c>
      <c r="E53" s="80" t="str">
        <f>VLOOKUP('Teaching &amp; Research Lvl D'!D53,'CDF List'!$A$2:$C$41,2,FALSE)</f>
        <v>Apply Commercial Acumen</v>
      </c>
      <c r="F53" s="91" t="str">
        <f>VLOOKUP('Teaching &amp; Research Lvl D'!D53:D53,'CDF List'!$A$2:$C$41,3,FALSE)</f>
        <v>Take action and complete tasks in compliance with your delegation of authority. Understand the context in which you carry out your day-to-day work and the contribution you make to the broader university.</v>
      </c>
      <c r="G53" s="95" t="str">
        <f>VLOOKUP(D53,'CDF Behaviours'!$A$3:$E$220,5,FALSE)</f>
        <v>● Be aware of the commercial aspects of ACU including stakeholders, markets, services and products that contribute to the financial viability of ACU.
● Establish methods for staying in tune with industry trends.
● Show understanding of how resources (time, materials, staffing, etc) link to commercial outcomes. Work to achieve budget or control costs.
● Understand the wider business context in which ACU operates by keeping up-to-date with new developments in the higher education sector, particularly changing Federal Government policy and funding arrangements.</v>
      </c>
    </row>
    <row r="54" spans="1:7" ht="81.75" customHeight="1" x14ac:dyDescent="0.3">
      <c r="A54" s="331"/>
      <c r="B54" s="317"/>
      <c r="C54" s="348"/>
      <c r="D54" s="93" t="s">
        <v>22</v>
      </c>
      <c r="E54" s="80" t="str">
        <f>VLOOKUP('Teaching &amp; Research Lvl D'!D54,'CDF List'!$A$2:$C$41,2,FALSE)</f>
        <v>Deliver Stakeholder Centric Service</v>
      </c>
      <c r="F54" s="91" t="str">
        <f>VLOOKUP('Teaching &amp; Research Lvl D'!D54:D54,'CDF List'!$A$2:$C$41,3,FALSE)</f>
        <v>Carry out personal actions and tasks with a stakeholder focus and community outcomes in mind.</v>
      </c>
      <c r="G54" s="95" t="str">
        <f>VLOOKUP(D54,'CDF Behaviours'!$A$3:$E$220,5,FALSE)</f>
        <v>● Do what is appropriate to ensure stakeholder expectations are met.
● Follow up to evaluate stakeholder satisfaction.
● Prioritise stakeholder needs.
● Respond to requests for service in a timely and thorough manner</v>
      </c>
    </row>
    <row r="55" spans="1:7" ht="98.25" customHeight="1" x14ac:dyDescent="0.3">
      <c r="A55" s="331"/>
      <c r="B55" s="317"/>
      <c r="C55" s="348"/>
      <c r="D55" s="93" t="s">
        <v>31</v>
      </c>
      <c r="E55" s="80" t="str">
        <f>VLOOKUP('Teaching &amp; Research Lvl D'!D55,'CDF List'!$A$2:$C$41,2,FALSE)</f>
        <v>Communicate with Impact</v>
      </c>
      <c r="F55" s="91" t="str">
        <f>VLOOKUP('Teaching &amp; Research Lvl D'!D55:D55,'CDF List'!$A$2:$C$41,3,FALSE)</f>
        <v>Communicate clearly based on facts and logic; listen and respond appropriately to others.</v>
      </c>
      <c r="G55" s="95" t="str">
        <f>VLOOKUP(D55,'CDF Behaviours'!$A$3:$E$220,5,FALSE)</f>
        <v>● Convey facts, concepts and technical information clearly and concisely, using terms that most people can understand.
● Demonstrate respect for others and how they are feeling.
● Pay attention and listen to others, taking time to build rapport.
● Provide accurate and timely information in the right amounts to others to support their work.</v>
      </c>
    </row>
    <row r="56" spans="1:7" ht="102" customHeight="1" thickBot="1" x14ac:dyDescent="0.35">
      <c r="A56" s="335"/>
      <c r="B56" s="317"/>
      <c r="C56" s="348"/>
      <c r="D56" s="96" t="s">
        <v>37</v>
      </c>
      <c r="E56" s="203" t="str">
        <f>VLOOKUP('Teaching &amp; Research Lvl D'!D56,'CDF List'!$A$2:$C$41,2,FALSE)</f>
        <v>Make Informed Decisions</v>
      </c>
      <c r="F56" s="204" t="str">
        <f>VLOOKUP('Teaching &amp; Research Lvl D'!D56:D56,'CDF List'!$A$2:$C$41,3,FALSE)</f>
        <v>Identify and utilise key data and information available within ACU to make informed decisions.</v>
      </c>
      <c r="G56" s="89" t="str">
        <f>VLOOKUP(D56,'CDF Behaviours'!$A$3:$E$220,5,FALSE)</f>
        <v>● Be bold and express your opinion that is based on fact in order to aid team decisions and discussions.
● Demonstrate a sound understanding of ACU business functions, terminology and processes.
● Employ a methodical and logical approach when analysing information to make informed conclusions and decisions that are based on fact.
● Have knowledge and awareness of relevant University information sources to aid research and analysis.</v>
      </c>
    </row>
    <row r="57" spans="1:7" ht="103.5" customHeight="1" x14ac:dyDescent="0.3">
      <c r="A57" s="356" t="s">
        <v>176</v>
      </c>
      <c r="B57" s="359" t="s">
        <v>177</v>
      </c>
      <c r="C57" s="365" t="s">
        <v>229</v>
      </c>
      <c r="D57" s="169" t="s">
        <v>98</v>
      </c>
      <c r="E57" s="54" t="str">
        <f>VLOOKUP('Teaching &amp; Research Lvl D'!D57,'CDF List'!$A$2:$C$41,2,FALSE)</f>
        <v>Deliver Stakeholder Centric Service</v>
      </c>
      <c r="F57" s="69" t="str">
        <f>VLOOKUP('Teaching &amp; Research Lvl D'!D57:D57,'CDF List'!$A$2:$C$41,3,FALSE)</f>
        <v>Plan and direct team activities on a daily basis with stakeholder impact in mind, community focus at the core and achievement of strategic objectives as the outcome.</v>
      </c>
      <c r="G57" s="55" t="str">
        <f>VLOOKUP(D57,'CDF Behaviours'!$A$3:$E$220,5,FALSE)</f>
        <v>● Bring appropriate people together as a team to address service initiatives and challenges in an efficient and effective manner.
● Demonstrate service excellence in day-to-day work.
● Promote service excellence behaviour and reward staff who exhibit this behaviour.
● Take measured and judicious risks to serve the interests of stakeholders.</v>
      </c>
    </row>
    <row r="58" spans="1:7" ht="102.75" customHeight="1" x14ac:dyDescent="0.3">
      <c r="A58" s="357"/>
      <c r="B58" s="360"/>
      <c r="C58" s="352"/>
      <c r="D58" s="170" t="s">
        <v>95</v>
      </c>
      <c r="E58" s="74" t="str">
        <f>VLOOKUP('Teaching &amp; Research Lvl D'!D58,'CDF List'!$A$2:$C$41,2,FALSE)</f>
        <v>Coach and Develop</v>
      </c>
      <c r="F58" s="75" t="str">
        <f>VLOOKUP('Teaching &amp; Research Lvl D'!D58:D58,'CDF List'!$A$2:$C$41,3,FALSE)</f>
        <v>Actively coach direct reports and others within the organisation and conduct regular career development discussions.</v>
      </c>
      <c r="G58" s="62" t="str">
        <f>VLOOKUP(D58,'CDF Behaviours'!$A$3:$E$220,5,FALSE)</f>
        <v>● Assist in unblocking barriers to development.
● Celebrate success, openly recognise individual and team achievement and give credit where credit is due.
● Delegate tasks and decisions without deferring responsibility.
● Have regular development conversations and set clear performance and development goals.</v>
      </c>
    </row>
    <row r="59" spans="1:7" ht="147.75" customHeight="1" x14ac:dyDescent="0.3">
      <c r="A59" s="357" t="s">
        <v>176</v>
      </c>
      <c r="B59" s="360" t="s">
        <v>177</v>
      </c>
      <c r="C59" s="351" t="s">
        <v>230</v>
      </c>
      <c r="D59" s="60" t="s">
        <v>42</v>
      </c>
      <c r="E59" s="74" t="str">
        <f>VLOOKUP('Teaching &amp; Research Lvl D'!D59,'CDF List'!$A$2:$C$41,2,FALSE)</f>
        <v>Apply Commercial Acumen</v>
      </c>
      <c r="F59" s="75" t="str">
        <f>VLOOKUP('Teaching &amp; Research Lvl D'!D59:D59,'CDF List'!$A$2:$C$41,3,FALSE)</f>
        <v>Take action and complete tasks in compliance with your delegation of authority. Understand the context in which you carry out your day-to-day work and the contribution you make to the broader university.</v>
      </c>
      <c r="G59" s="62" t="str">
        <f>VLOOKUP(D59,'CDF Behaviours'!$A$3:$E$220,5,FALSE)</f>
        <v>● Be aware of the commercial aspects of ACU including stakeholders, markets, services and products that contribute to the financial viability of ACU.
● Establish methods for staying in tune with industry trends.
● Show understanding of how resources (time, materials, staffing, etc) link to commercial outcomes. Work to achieve budget or control costs.
● Understand the wider business context in which ACU operates by keeping up-to-date with new developments in the higher education sector, particularly changing Federal Government policy and funding arrangements.</v>
      </c>
    </row>
    <row r="60" spans="1:7" ht="87" customHeight="1" x14ac:dyDescent="0.3">
      <c r="A60" s="357"/>
      <c r="B60" s="360"/>
      <c r="C60" s="344"/>
      <c r="D60" s="60" t="s">
        <v>43</v>
      </c>
      <c r="E60" s="74" t="str">
        <f>VLOOKUP('Teaching &amp; Research Lvl D'!D60,'CDF List'!$A$2:$C$41,2,FALSE)</f>
        <v>Adapt to and Lead Change</v>
      </c>
      <c r="F60" s="75" t="str">
        <f>VLOOKUP('Teaching &amp; Research Lvl D'!D60:D60,'CDF List'!$A$2:$C$41,3,FALSE)</f>
        <v>Understand that ACU needs to make changes, and maintain effectiveness when experiencing change.</v>
      </c>
      <c r="G60" s="62" t="str">
        <f>VLOOKUP(D60,'CDF Behaviours'!$A$3:$E$220,5,FALSE)</f>
        <v>● Be resilient and flexible in approach to work.
● Listen to the changes proposed, provide feedback and contribute to new solutions.
● Think creatively when implementing change initiatives in the context of your work.
● Think positively and remain open-minded even when faced with obstacles.</v>
      </c>
    </row>
    <row r="61" spans="1:7" ht="87" customHeight="1" x14ac:dyDescent="0.3">
      <c r="A61" s="357"/>
      <c r="B61" s="360"/>
      <c r="C61" s="344"/>
      <c r="D61" s="60" t="s">
        <v>9</v>
      </c>
      <c r="E61" s="74" t="str">
        <f>VLOOKUP('Teaching &amp; Research Lvl D'!D61,'CDF List'!$A$2:$C$41,2,FALSE)</f>
        <v>Coach and Develop</v>
      </c>
      <c r="F61" s="75" t="str">
        <f>VLOOKUP('Teaching &amp; Research Lvl D'!D61:D61,'CDF List'!$A$2:$C$41,3,FALSE)</f>
        <v>Take responsibility for one’s own personal growth and skill development and actively seek out opportunities for learning and self-improvement.</v>
      </c>
      <c r="G61" s="62" t="str">
        <f>VLOOKUP(D61,'CDF Behaviours'!$A$3:$E$220,5,FALSE)</f>
        <v>● Be personally committed to and actively work to continuously improve yourself.
● Seek out opportunities for personal growth and development.
● Understand that different situations and levels may call for different skills and approaches.
● Work to deploy strengths and compensate for weaknesses and limitations.</v>
      </c>
    </row>
    <row r="62" spans="1:7" ht="122.25" customHeight="1" x14ac:dyDescent="0.3">
      <c r="A62" s="357"/>
      <c r="B62" s="360"/>
      <c r="C62" s="344"/>
      <c r="D62" s="60" t="s">
        <v>101</v>
      </c>
      <c r="E62" s="74" t="str">
        <f>VLOOKUP('Teaching &amp; Research Lvl D'!D62,'CDF List'!$A$2:$C$41,2,FALSE)</f>
        <v>Be Responsible and Accountable for Achieving Excellence</v>
      </c>
      <c r="F62" s="75" t="str">
        <f>VLOOKUP('Teaching &amp; Research Lvl D'!D62:D62,'CDF List'!$A$2:$C$41,3,FALSE)</f>
        <v>Understand the purpose of ACU governance policies and procedures and be confident to take ownership of issues to manage risk actively in the best interests of ACU; act to make incremental improvements.</v>
      </c>
      <c r="G62" s="62" t="str">
        <f>VLOOKUP(D62,'CDF Behaviours'!$A$3:$E$220,5,FALSE)</f>
        <v>● Act in the interests of ACU by knowing the limits of your own legal and risk knowledge and by knowing when to escalate issues to your manager or subject matter experts for high-level decision-making.
● Always look for new and better ways to do things.
● Be confident to take ownership of issues that have potential legal and/or risk implications and know who to go to for information and support to work the issue through.
● Take action to improve performance without being directed to do so.</v>
      </c>
    </row>
    <row r="63" spans="1:7" ht="153.75" customHeight="1" x14ac:dyDescent="0.3">
      <c r="A63" s="357"/>
      <c r="B63" s="360"/>
      <c r="C63" s="352"/>
      <c r="D63" s="60" t="s">
        <v>103</v>
      </c>
      <c r="E63" s="74" t="str">
        <f>VLOOKUP('Teaching &amp; Research Lvl D'!D63,'CDF List'!$A$2:$C$41,2,FALSE)</f>
        <v>Make Informed Decisions</v>
      </c>
      <c r="F63" s="75" t="str">
        <f>VLOOKUP('Teaching &amp; Research Lvl D'!D63:D63,'CDF List'!$A$2:$C$41,3,FALSE)</f>
        <v>Make timely and evidence-based decisions and challenge the decisions of staff to ensure they undertake the same.</v>
      </c>
      <c r="G63" s="62" t="str">
        <f>VLOOKUP(D63,'CDF Behaviours'!$A$3:$E$220,5,FALSE)</f>
        <v>● Approach decisions from a high-level, systems perspective to identify broader contextual issues, constraints and objectives that may affect business outcomes.
● Interpret data to make causal links and consider consequences of actions before making evidence-based decisions.
● Look beyond the obvious and recognise patterns and trends to draw out key information from complex data.
● Seek team input into decision-making where appropriate and coach for improved evidence-based decision-making in direct reports.</v>
      </c>
    </row>
    <row r="64" spans="1:7" ht="105.75" customHeight="1" x14ac:dyDescent="0.3">
      <c r="A64" s="357"/>
      <c r="B64" s="360"/>
      <c r="C64" s="351" t="s">
        <v>231</v>
      </c>
      <c r="D64" s="170" t="s">
        <v>98</v>
      </c>
      <c r="E64" s="74" t="str">
        <f>VLOOKUP('Teaching &amp; Research Lvl D'!D64,'CDF List'!$A$2:$C$41,2,FALSE)</f>
        <v>Deliver Stakeholder Centric Service</v>
      </c>
      <c r="F64" s="75" t="str">
        <f>VLOOKUP('Teaching &amp; Research Lvl D'!D64:D64,'CDF List'!$A$2:$C$41,3,FALSE)</f>
        <v>Plan and direct team activities on a daily basis with stakeholder impact in mind, community focus at the core and achievement of strategic objectives as the outcome.</v>
      </c>
      <c r="G64" s="62" t="str">
        <f>VLOOKUP(D64,'CDF Behaviours'!$A$3:$E$220,5,FALSE)</f>
        <v>● Bring appropriate people together as a team to address service initiatives and challenges in an efficient and effective manner.
● Demonstrate service excellence in day-to-day work.
● Promote service excellence behaviour and reward staff who exhibit this behaviour.
● Take measured and judicious risks to serve the interests of stakeholders.</v>
      </c>
    </row>
    <row r="65" spans="1:7" ht="87" customHeight="1" x14ac:dyDescent="0.3">
      <c r="A65" s="357"/>
      <c r="B65" s="360"/>
      <c r="C65" s="344"/>
      <c r="D65" s="170" t="s">
        <v>63</v>
      </c>
      <c r="E65" s="74" t="str">
        <f>VLOOKUP('Teaching &amp; Research Lvl D'!D65,'CDF List'!$A$2:$C$41,2,FALSE)</f>
        <v>Collaborate Effectively</v>
      </c>
      <c r="F65" s="75" t="str">
        <f>VLOOKUP('Teaching &amp; Research Lvl D'!D65:D65,'CDF List'!$A$2:$C$41,3,FALSE)</f>
        <v>Work with others to build the conditions for team effectiveness.</v>
      </c>
      <c r="G65" s="62" t="str">
        <f>VLOOKUP(D65,'CDF Behaviours'!$A$3:$E$220,5,FALSE)</f>
        <v>● Ask others for their views and opinions when making decisions and plans.
● Create strong morale and spirit amongst own team by working to remove barriers to collaboration.
● Define success in terms of the whole team and support stages of team growth and maturity.
● Recognise and reward the contribution of others.</v>
      </c>
    </row>
    <row r="66" spans="1:7" ht="120.75" customHeight="1" x14ac:dyDescent="0.3">
      <c r="A66" s="357"/>
      <c r="B66" s="360"/>
      <c r="C66" s="344"/>
      <c r="D66" s="170" t="s">
        <v>112</v>
      </c>
      <c r="E66" s="74" t="str">
        <f>VLOOKUP('Teaching &amp; Research Lvl D'!D66,'CDF List'!$A$2:$C$41,2,FALSE)</f>
        <v>Communicate with Impact</v>
      </c>
      <c r="F66" s="75" t="str">
        <f>VLOOKUP('Teaching &amp; Research Lvl D'!D66:D66,'CDF List'!$A$2:$C$41,3,FALSE)</f>
        <v>Tailor communication approach to the audience or situation; win support from others to create a positive impact and successful outcomes.</v>
      </c>
      <c r="G66" s="62" t="str">
        <f>VLOOKUP(D66,'CDF Behaviours'!$A$3:$E$220,5,FALSE)</f>
        <v>● Have awareness of and relate to people from diverse backgrounds.
● Listen to and be sensitive towards others’ motives, concerns, interests and views; adapt communication style, language and context accordingly.
● Provide the information that people need to do their jobs and feel good about being a member of the team / organisational area.
● Seek to understand the perspectives of others.</v>
      </c>
    </row>
    <row r="67" spans="1:7" ht="104.25" customHeight="1" x14ac:dyDescent="0.3">
      <c r="A67" s="357"/>
      <c r="B67" s="360"/>
      <c r="C67" s="344"/>
      <c r="D67" s="170" t="s">
        <v>95</v>
      </c>
      <c r="E67" s="74" t="str">
        <f>VLOOKUP('Teaching &amp; Research Lvl D'!D67,'CDF List'!$A$2:$C$41,2,FALSE)</f>
        <v>Coach and Develop</v>
      </c>
      <c r="F67" s="75" t="str">
        <f>VLOOKUP('Teaching &amp; Research Lvl D'!D67:D67,'CDF List'!$A$2:$C$41,3,FALSE)</f>
        <v>Actively coach direct reports and others within the organisation and conduct regular career development discussions.</v>
      </c>
      <c r="G67" s="62" t="str">
        <f>VLOOKUP(D67,'CDF Behaviours'!$A$3:$E$220,5,FALSE)</f>
        <v>● Assist in unblocking barriers to development.
● Celebrate success, openly recognise individual and team achievement and give credit where credit is due.
● Delegate tasks and decisions without deferring responsibility.
● Have regular development conversations and set clear performance and development goals.</v>
      </c>
    </row>
    <row r="68" spans="1:7" ht="153" customHeight="1" thickBot="1" x14ac:dyDescent="0.35">
      <c r="A68" s="357"/>
      <c r="B68" s="361"/>
      <c r="C68" s="345"/>
      <c r="D68" s="171" t="s">
        <v>103</v>
      </c>
      <c r="E68" s="182" t="str">
        <f>VLOOKUP('Teaching &amp; Research Lvl D'!D68,'CDF List'!$A$2:$C$41,2,FALSE)</f>
        <v>Make Informed Decisions</v>
      </c>
      <c r="F68" s="180" t="str">
        <f>VLOOKUP('Teaching &amp; Research Lvl D'!D68:D68,'CDF List'!$A$2:$C$41,3,FALSE)</f>
        <v>Make timely and evidence-based decisions and challenge the decisions of staff to ensure they undertake the same.</v>
      </c>
      <c r="G68" s="57" t="str">
        <f>VLOOKUP(D68,'CDF Behaviours'!$A$3:$E$220,5,FALSE)</f>
        <v>● Approach decisions from a high-level, systems perspective to identify broader contextual issues, constraints and objectives that may affect business outcomes.
● Interpret data to make causal links and consider consequences of actions before making evidence-based decisions.
● Look beyond the obvious and recognise patterns and trends to draw out key information from complex data.
● Seek team input into decision-making where appropriate and coach for improved evidence-based decision-making in direct reports.</v>
      </c>
    </row>
    <row r="69" spans="1:7" ht="179.25" customHeight="1" x14ac:dyDescent="0.3">
      <c r="A69" s="357"/>
      <c r="B69" s="360" t="s">
        <v>181</v>
      </c>
      <c r="C69" s="344" t="s">
        <v>232</v>
      </c>
      <c r="D69" s="178" t="s">
        <v>111</v>
      </c>
      <c r="E69" s="74" t="str">
        <f>VLOOKUP('Teaching &amp; Research Lvl D'!D69,'CDF List'!$A$2:$C$41,2,FALSE)</f>
        <v>Apply Commercial Acumen</v>
      </c>
      <c r="F69" s="75" t="str">
        <f>VLOOKUP('Teaching &amp; Research Lvl D'!D69:D69,'CDF List'!$A$2:$C$41,3,FALSE)</f>
        <v>Analyse and interpret financial and industry information and use this information to make planning decisions.</v>
      </c>
      <c r="G69" s="76" t="str">
        <f>VLOOKUP(D69,'CDF Behaviours'!$A$3:$E$220,5,FALSE)</f>
        <v>● Actively develop a wide range of higher education sector contacts to regularly conduct benchmarking activities and identify continuous improvement opportunities for ACU.
● Be willing to think beyond your own role by integrating knowledge across different areas of the business and adopt broader thinking about how your work contributes to the core business of ACU.
● Know the bigger picture in which you operate by understanding the history, Mission, identity, Values, organisational structure and campuses of ACU.
● Understand the commercial challenges and opportunities of ACU and proactively investigate and develop options that improve performance by doing things that may be unique, leading-edge or new to ACU.</v>
      </c>
    </row>
    <row r="70" spans="1:7" ht="128.25" customHeight="1" x14ac:dyDescent="0.3">
      <c r="A70" s="357"/>
      <c r="B70" s="360"/>
      <c r="C70" s="344"/>
      <c r="D70" s="170" t="s">
        <v>112</v>
      </c>
      <c r="E70" s="74" t="str">
        <f>VLOOKUP('Teaching &amp; Research Lvl D'!D70,'CDF List'!$A$2:$C$41,2,FALSE)</f>
        <v>Communicate with Impact</v>
      </c>
      <c r="F70" s="75" t="str">
        <f>VLOOKUP('Teaching &amp; Research Lvl D'!D70:D70,'CDF List'!$A$2:$C$41,3,FALSE)</f>
        <v>Tailor communication approach to the audience or situation; win support from others to create a positive impact and successful outcomes.</v>
      </c>
      <c r="G70" s="62" t="str">
        <f>VLOOKUP(D70,'CDF Behaviours'!$A$3:$E$220,5,FALSE)</f>
        <v>● Have awareness of and relate to people from diverse backgrounds.
● Listen to and be sensitive towards others’ motives, concerns, interests and views; adapt communication style, language and context accordingly.
● Provide the information that people need to do their jobs and feel good about being a member of the team / organisational area.
● Seek to understand the perspectives of others.</v>
      </c>
    </row>
    <row r="71" spans="1:7" ht="147.75" customHeight="1" thickBot="1" x14ac:dyDescent="0.35">
      <c r="A71" s="357"/>
      <c r="B71" s="360"/>
      <c r="C71" s="344"/>
      <c r="D71" s="173" t="s">
        <v>103</v>
      </c>
      <c r="E71" s="183" t="str">
        <f>VLOOKUP('Teaching &amp; Research Lvl D'!D71,'CDF List'!$A$2:$C$41,2,FALSE)</f>
        <v>Make Informed Decisions</v>
      </c>
      <c r="F71" s="184" t="str">
        <f>VLOOKUP('Teaching &amp; Research Lvl D'!D71:D71,'CDF List'!$A$2:$C$41,3,FALSE)</f>
        <v>Make timely and evidence-based decisions and challenge the decisions of staff to ensure they undertake the same.</v>
      </c>
      <c r="G71" s="72" t="str">
        <f>VLOOKUP(D71,'CDF Behaviours'!$A$3:$E$220,5,FALSE)</f>
        <v>● Approach decisions from a high-level, systems perspective to identify broader contextual issues, constraints and objectives that may affect business outcomes.
● Interpret data to make causal links and consider consequences of actions before making evidence-based decisions.
● Look beyond the obvious and recognise patterns and trends to draw out key information from complex data.
● Seek team input into decision-making where appropriate and coach for improved evidence-based decision-making in direct reports.</v>
      </c>
    </row>
    <row r="72" spans="1:7" ht="97.5" customHeight="1" x14ac:dyDescent="0.3">
      <c r="A72" s="357" t="s">
        <v>176</v>
      </c>
      <c r="B72" s="359" t="s">
        <v>183</v>
      </c>
      <c r="C72" s="365" t="s">
        <v>233</v>
      </c>
      <c r="D72" s="169" t="s">
        <v>98</v>
      </c>
      <c r="E72" s="54" t="str">
        <f>VLOOKUP('Teaching &amp; Research Lvl D'!D72,'CDF List'!$A$2:$C$41,2,FALSE)</f>
        <v>Deliver Stakeholder Centric Service</v>
      </c>
      <c r="F72" s="69" t="str">
        <f>VLOOKUP('Teaching &amp; Research Lvl D'!D72:D72,'CDF List'!$A$2:$C$41,3,FALSE)</f>
        <v>Plan and direct team activities on a daily basis with stakeholder impact in mind, community focus at the core and achievement of strategic objectives as the outcome.</v>
      </c>
      <c r="G72" s="55" t="str">
        <f>VLOOKUP(D72,'CDF Behaviours'!$A$3:$E$220,5,FALSE)</f>
        <v>● Bring appropriate people together as a team to address service initiatives and challenges in an efficient and effective manner.
● Demonstrate service excellence in day-to-day work.
● Promote service excellence behaviour and reward staff who exhibit this behaviour.
● Take measured and judicious risks to serve the interests of stakeholders.</v>
      </c>
    </row>
    <row r="73" spans="1:7" ht="87.75" customHeight="1" x14ac:dyDescent="0.3">
      <c r="A73" s="357"/>
      <c r="B73" s="360"/>
      <c r="C73" s="344"/>
      <c r="D73" s="170" t="s">
        <v>63</v>
      </c>
      <c r="E73" s="74" t="str">
        <f>VLOOKUP('Teaching &amp; Research Lvl D'!D73,'CDF List'!$A$2:$C$41,2,FALSE)</f>
        <v>Collaborate Effectively</v>
      </c>
      <c r="F73" s="75" t="str">
        <f>VLOOKUP('Teaching &amp; Research Lvl D'!D73:D73,'CDF List'!$A$2:$C$41,3,FALSE)</f>
        <v>Work with others to build the conditions for team effectiveness.</v>
      </c>
      <c r="G73" s="62" t="str">
        <f>VLOOKUP(D73,'CDF Behaviours'!$A$3:$E$220,5,FALSE)</f>
        <v>● Ask others for their views and opinions when making decisions and plans.
● Create strong morale and spirit amongst own team by working to remove barriers to collaboration.
● Define success in terms of the whole team and support stages of team growth and maturity.
● Recognise and reward the contribution of others.</v>
      </c>
    </row>
    <row r="74" spans="1:7" ht="132" customHeight="1" x14ac:dyDescent="0.3">
      <c r="A74" s="357"/>
      <c r="B74" s="360"/>
      <c r="C74" s="344"/>
      <c r="D74" s="170" t="s">
        <v>101</v>
      </c>
      <c r="E74" s="74" t="str">
        <f>VLOOKUP('Teaching &amp; Research Lvl D'!D74,'CDF List'!$A$2:$C$41,2,FALSE)</f>
        <v>Be Responsible and Accountable for Achieving Excellence</v>
      </c>
      <c r="F74" s="75" t="str">
        <f>VLOOKUP('Teaching &amp; Research Lvl D'!D74:D74,'CDF List'!$A$2:$C$41,3,FALSE)</f>
        <v>Understand the purpose of ACU governance policies and procedures and be confident to take ownership of issues to manage risk actively in the best interests of ACU; act to make incremental improvements.</v>
      </c>
      <c r="G74" s="62" t="str">
        <f>VLOOKUP(D74,'CDF Behaviours'!$A$3:$E$220,5,FALSE)</f>
        <v>● Act in the interests of ACU by knowing the limits of your own legal and risk knowledge and by knowing when to escalate issues to your manager or subject matter experts for high-level decision-making.
● Always look for new and better ways to do things.
● Be confident to take ownership of issues that have potential legal and/or risk implications and know who to go to for information and support to work the issue through.
● Take action to improve performance without being directed to do so.</v>
      </c>
    </row>
    <row r="75" spans="1:7" ht="175.5" customHeight="1" x14ac:dyDescent="0.3">
      <c r="A75" s="357"/>
      <c r="B75" s="360"/>
      <c r="C75" s="344"/>
      <c r="D75" s="170" t="s">
        <v>99</v>
      </c>
      <c r="E75" s="74" t="str">
        <f>VLOOKUP('Teaching &amp; Research Lvl D'!D75,'CDF List'!$A$2:$C$41,2,FALSE)</f>
        <v>Know ACU Work Processes and Systems</v>
      </c>
      <c r="F75" s="75" t="str">
        <f>VLOOKUP('Teaching &amp; Research Lvl D'!D75:D75,'CDF List'!$A$2:$C$41,3,FALSE)</f>
        <v>Manage and organise processes and systems to maximise work efficiencies and work effectiveness.</v>
      </c>
      <c r="G75" s="62" t="str">
        <f>VLOOKUP(D75,'CDF Behaviours'!$A$3:$E$220,5,FALSE)</f>
        <v>● Contribute to the planning for projects and, as required, communicate the project strategy and its expected benefit to others.
● Demonstrate a sound understanding of systems, processes and technology relevant to your job and identify and select the most appropriate tools for assigned work, including ACU records, information and knowledge management functions and systems.
● Identify ways to improve systems that are used by the work unit and support the implementation of business improvement initiatives and the introduction and roll-out of new technologies.
● Manage own and team workload by planning and prioritising work activity and use time management methods to meet deadlines and achieve agreed goals.</v>
      </c>
    </row>
    <row r="76" spans="1:7" ht="150.75" customHeight="1" x14ac:dyDescent="0.3">
      <c r="A76" s="357"/>
      <c r="B76" s="360"/>
      <c r="C76" s="352"/>
      <c r="D76" s="170" t="s">
        <v>103</v>
      </c>
      <c r="E76" s="74" t="str">
        <f>VLOOKUP('Teaching &amp; Research Lvl D'!D76,'CDF List'!$A$2:$C$41,2,FALSE)</f>
        <v>Make Informed Decisions</v>
      </c>
      <c r="F76" s="75" t="str">
        <f>VLOOKUP('Teaching &amp; Research Lvl D'!D76:D76,'CDF List'!$A$2:$C$41,3,FALSE)</f>
        <v>Make timely and evidence-based decisions and challenge the decisions of staff to ensure they undertake the same.</v>
      </c>
      <c r="G76" s="62" t="str">
        <f>VLOOKUP(D76,'CDF Behaviours'!$A$3:$E$220,5,FALSE)</f>
        <v>● Approach decisions from a high-level, systems perspective to identify broader contextual issues, constraints and objectives that may affect business outcomes.
● Interpret data to make causal links and consider consequences of actions before making evidence-based decisions.
● Look beyond the obvious and recognise patterns and trends to draw out key information from complex data.
● Seek team input into decision-making where appropriate and coach for improved evidence-based decision-making in direct reports.</v>
      </c>
    </row>
    <row r="77" spans="1:7" ht="102.75" customHeight="1" x14ac:dyDescent="0.3">
      <c r="A77" s="357"/>
      <c r="B77" s="360"/>
      <c r="C77" s="351" t="s">
        <v>234</v>
      </c>
      <c r="D77" s="170" t="s">
        <v>98</v>
      </c>
      <c r="E77" s="74" t="str">
        <f>VLOOKUP('Teaching &amp; Research Lvl D'!D77,'CDF List'!$A$2:$C$41,2,FALSE)</f>
        <v>Deliver Stakeholder Centric Service</v>
      </c>
      <c r="F77" s="75" t="str">
        <f>VLOOKUP('Teaching &amp; Research Lvl D'!D77:D77,'CDF List'!$A$2:$C$41,3,FALSE)</f>
        <v>Plan and direct team activities on a daily basis with stakeholder impact in mind, community focus at the core and achievement of strategic objectives as the outcome.</v>
      </c>
      <c r="G77" s="62" t="str">
        <f>VLOOKUP(D77,'CDF Behaviours'!$A$3:$E$220,5,FALSE)</f>
        <v>● Bring appropriate people together as a team to address service initiatives and challenges in an efficient and effective manner.
● Demonstrate service excellence in day-to-day work.
● Promote service excellence behaviour and reward staff who exhibit this behaviour.
● Take measured and judicious risks to serve the interests of stakeholders.</v>
      </c>
    </row>
    <row r="78" spans="1:7" ht="93" customHeight="1" x14ac:dyDescent="0.3">
      <c r="A78" s="357"/>
      <c r="B78" s="360"/>
      <c r="C78" s="344"/>
      <c r="D78" s="170" t="s">
        <v>63</v>
      </c>
      <c r="E78" s="74" t="str">
        <f>VLOOKUP('Teaching &amp; Research Lvl D'!D78,'CDF List'!$A$2:$C$41,2,FALSE)</f>
        <v>Collaborate Effectively</v>
      </c>
      <c r="F78" s="75" t="str">
        <f>VLOOKUP('Teaching &amp; Research Lvl D'!D78:D78,'CDF List'!$A$2:$C$41,3,FALSE)</f>
        <v>Work with others to build the conditions for team effectiveness.</v>
      </c>
      <c r="G78" s="62" t="str">
        <f>VLOOKUP(D78,'CDF Behaviours'!$A$3:$E$220,5,FALSE)</f>
        <v>● Ask others for their views and opinions when making decisions and plans.
● Create strong morale and spirit amongst own team by working to remove barriers to collaboration.
● Define success in terms of the whole team and support stages of team growth and maturity.
● Recognise and reward the contribution of others.</v>
      </c>
    </row>
    <row r="79" spans="1:7" ht="107.25" customHeight="1" x14ac:dyDescent="0.3">
      <c r="A79" s="357"/>
      <c r="B79" s="360"/>
      <c r="C79" s="344"/>
      <c r="D79" s="170" t="s">
        <v>95</v>
      </c>
      <c r="E79" s="74" t="str">
        <f>VLOOKUP('Teaching &amp; Research Lvl D'!D79,'CDF List'!$A$2:$C$41,2,FALSE)</f>
        <v>Coach and Develop</v>
      </c>
      <c r="F79" s="75" t="str">
        <f>VLOOKUP('Teaching &amp; Research Lvl D'!D79:D79,'CDF List'!$A$2:$C$41,3,FALSE)</f>
        <v>Actively coach direct reports and others within the organisation and conduct regular career development discussions.</v>
      </c>
      <c r="G79" s="62" t="str">
        <f>VLOOKUP(D79,'CDF Behaviours'!$A$3:$E$220,5,FALSE)</f>
        <v>● Assist in unblocking barriers to development.
● Celebrate success, openly recognise individual and team achievement and give credit where credit is due.
● Delegate tasks and decisions without deferring responsibility.
● Have regular development conversations and set clear performance and development goals.</v>
      </c>
    </row>
    <row r="80" spans="1:7" ht="167.25" customHeight="1" thickBot="1" x14ac:dyDescent="0.35">
      <c r="A80" s="357"/>
      <c r="B80" s="361"/>
      <c r="C80" s="345"/>
      <c r="D80" s="171" t="s">
        <v>99</v>
      </c>
      <c r="E80" s="182" t="str">
        <f>VLOOKUP('Teaching &amp; Research Lvl D'!D80,'CDF List'!$A$2:$C$41,2,FALSE)</f>
        <v>Know ACU Work Processes and Systems</v>
      </c>
      <c r="F80" s="180" t="str">
        <f>VLOOKUP('Teaching &amp; Research Lvl D'!D80:D80,'CDF List'!$A$2:$C$41,3,FALSE)</f>
        <v>Manage and organise processes and systems to maximise work efficiencies and work effectiveness.</v>
      </c>
      <c r="G80" s="57" t="str">
        <f>VLOOKUP(D80,'CDF Behaviours'!$A$3:$E$220,5,FALSE)</f>
        <v>● Contribute to the planning for projects and, as required, communicate the project strategy and its expected benefit to others.
● Demonstrate a sound understanding of systems, processes and technology relevant to your job and identify and select the most appropriate tools for assigned work, including ACU records, information and knowledge management functions and systems.
● Identify ways to improve systems that are used by the work unit and support the implementation of business improvement initiatives and the introduction and roll-out of new technologies.
● Manage own and team workload by planning and prioritising work activity and use time management methods to meet deadlines and achieve agreed goals.</v>
      </c>
    </row>
    <row r="81" spans="1:7" ht="153.75" customHeight="1" x14ac:dyDescent="0.3">
      <c r="A81" s="357"/>
      <c r="B81" s="359" t="s">
        <v>186</v>
      </c>
      <c r="C81" s="344" t="s">
        <v>235</v>
      </c>
      <c r="D81" s="178" t="s">
        <v>42</v>
      </c>
      <c r="E81" s="74" t="str">
        <f>VLOOKUP('Teaching &amp; Research Lvl D'!D81,'CDF List'!$A$2:$C$41,2,FALSE)</f>
        <v>Apply Commercial Acumen</v>
      </c>
      <c r="F81" s="75" t="str">
        <f>VLOOKUP('Teaching &amp; Research Lvl D'!D81:D81,'CDF List'!$A$2:$C$41,3,FALSE)</f>
        <v>Take action and complete tasks in compliance with your delegation of authority. Understand the context in which you carry out your day-to-day work and the contribution you make to the broader university.</v>
      </c>
      <c r="G81" s="76" t="str">
        <f>VLOOKUP(D81,'CDF Behaviours'!$A$3:$E$220,5,FALSE)</f>
        <v>● Be aware of the commercial aspects of ACU including stakeholders, markets, services and products that contribute to the financial viability of ACU.
● Establish methods for staying in tune with industry trends.
● Show understanding of how resources (time, materials, staffing, etc) link to commercial outcomes. Work to achieve budget or control costs.
● Understand the wider business context in which ACU operates by keeping up-to-date with new developments in the higher education sector, particularly changing Federal Government policy and funding arrangements.</v>
      </c>
    </row>
    <row r="82" spans="1:7" ht="81.75" customHeight="1" x14ac:dyDescent="0.3">
      <c r="A82" s="357"/>
      <c r="B82" s="360"/>
      <c r="C82" s="344"/>
      <c r="D82" s="170" t="s">
        <v>22</v>
      </c>
      <c r="E82" s="74" t="str">
        <f>VLOOKUP('Teaching &amp; Research Lvl D'!D82,'CDF List'!$A$2:$C$41,2,FALSE)</f>
        <v>Deliver Stakeholder Centric Service</v>
      </c>
      <c r="F82" s="75" t="str">
        <f>VLOOKUP('Teaching &amp; Research Lvl D'!D82:D82,'CDF List'!$A$2:$C$41,3,FALSE)</f>
        <v>Carry out personal actions and tasks with a stakeholder focus and community outcomes in mind.</v>
      </c>
      <c r="G82" s="62" t="str">
        <f>VLOOKUP(D82,'CDF Behaviours'!$A$3:$E$220,5,FALSE)</f>
        <v>● Do what is appropriate to ensure stakeholder expectations are met.
● Follow up to evaluate stakeholder satisfaction.
● Prioritise stakeholder needs.
● Respond to requests for service in a timely and thorough manner</v>
      </c>
    </row>
    <row r="83" spans="1:7" ht="108" customHeight="1" x14ac:dyDescent="0.3">
      <c r="A83" s="357"/>
      <c r="B83" s="360"/>
      <c r="C83" s="344"/>
      <c r="D83" s="170" t="s">
        <v>16</v>
      </c>
      <c r="E83" s="74" t="str">
        <f>VLOOKUP('Teaching &amp; Research Lvl D'!D83,'CDF List'!$A$2:$C$41,2,FALSE)</f>
        <v>Collaborate Effectively</v>
      </c>
      <c r="F83" s="75" t="str">
        <f>VLOOKUP('Teaching &amp; Research Lvl D'!D83:D83,'CDF List'!$A$2:$C$41,3,FALSE)</f>
        <v>Cooperate and collaborate with others to achieve individual and team goals.</v>
      </c>
      <c r="G83" s="62" t="str">
        <f>VLOOKUP(D83,'CDF Behaviours'!$A$3:$E$220,5,FALSE)</f>
        <v>● Be a team player; share information and see the benefits of working as a team.
● Be visible and accessible to colleagues; communicate openly and widely to share information and knowledge.
● Demonstrate high levels of personal engagement and inclusiveness amongst peers.
● Keep others informed and up-to-date about what is happening.</v>
      </c>
    </row>
    <row r="84" spans="1:7" ht="90.75" customHeight="1" x14ac:dyDescent="0.3">
      <c r="A84" s="357"/>
      <c r="B84" s="360"/>
      <c r="C84" s="352"/>
      <c r="D84" s="170" t="s">
        <v>9</v>
      </c>
      <c r="E84" s="74" t="str">
        <f>VLOOKUP('Teaching &amp; Research Lvl D'!D84,'CDF List'!$A$2:$C$41,2,FALSE)</f>
        <v>Coach and Develop</v>
      </c>
      <c r="F84" s="75" t="str">
        <f>VLOOKUP('Teaching &amp; Research Lvl D'!D84:D84,'CDF List'!$A$2:$C$41,3,FALSE)</f>
        <v>Take responsibility for one’s own personal growth and skill development and actively seek out opportunities for learning and self-improvement.</v>
      </c>
      <c r="G84" s="62" t="str">
        <f>VLOOKUP(D84,'CDF Behaviours'!$A$3:$E$220,5,FALSE)</f>
        <v>● Be personally committed to and actively work to continuously improve yourself.
● Seek out opportunities for personal growth and development.
● Understand that different situations and levels may call for different skills and approaches.
● Work to deploy strengths and compensate for weaknesses and limitations.</v>
      </c>
    </row>
    <row r="85" spans="1:7" ht="79.5" customHeight="1" x14ac:dyDescent="0.3">
      <c r="A85" s="357"/>
      <c r="B85" s="360"/>
      <c r="C85" s="272" t="s">
        <v>236</v>
      </c>
      <c r="D85" s="170" t="s">
        <v>22</v>
      </c>
      <c r="E85" s="74" t="str">
        <f>VLOOKUP('Teaching &amp; Research Lvl D'!D85,'CDF List'!$A$2:$C$41,2,FALSE)</f>
        <v>Deliver Stakeholder Centric Service</v>
      </c>
      <c r="F85" s="75" t="str">
        <f>VLOOKUP('Teaching &amp; Research Lvl D'!D85:D85,'CDF List'!$A$2:$C$41,3,FALSE)</f>
        <v>Carry out personal actions and tasks with a stakeholder focus and community outcomes in mind.</v>
      </c>
      <c r="G85" s="62" t="str">
        <f>VLOOKUP(D85,'CDF Behaviours'!$A$3:$E$220,5,FALSE)</f>
        <v>● Do what is appropriate to ensure stakeholder expectations are met.
● Follow up to evaluate stakeholder satisfaction.
● Prioritise stakeholder needs.
● Respond to requests for service in a timely and thorough manner</v>
      </c>
    </row>
    <row r="86" spans="1:7" ht="107.25" customHeight="1" x14ac:dyDescent="0.3">
      <c r="A86" s="357" t="s">
        <v>176</v>
      </c>
      <c r="B86" s="360" t="s">
        <v>186</v>
      </c>
      <c r="C86" s="354" t="s">
        <v>236</v>
      </c>
      <c r="D86" s="170" t="s">
        <v>16</v>
      </c>
      <c r="E86" s="74" t="str">
        <f>VLOOKUP('Teaching &amp; Research Lvl D'!D86,'CDF List'!$A$2:$C$41,2,FALSE)</f>
        <v>Collaborate Effectively</v>
      </c>
      <c r="F86" s="75" t="str">
        <f>VLOOKUP('Teaching &amp; Research Lvl D'!D86:D86,'CDF List'!$A$2:$C$41,3,FALSE)</f>
        <v>Cooperate and collaborate with others to achieve individual and team goals.</v>
      </c>
      <c r="G86" s="62" t="str">
        <f>VLOOKUP(D86,'CDF Behaviours'!$A$3:$E$220,5,FALSE)</f>
        <v>● Be a team player; share information and see the benefits of working as a team.
● Be visible and accessible to colleagues; communicate openly and widely to share information and knowledge.
● Demonstrate high levels of personal engagement and inclusiveness amongst peers.
● Keep others informed and up-to-date about what is happening.</v>
      </c>
    </row>
    <row r="87" spans="1:7" ht="118.5" customHeight="1" x14ac:dyDescent="0.3">
      <c r="A87" s="357"/>
      <c r="B87" s="360"/>
      <c r="C87" s="354"/>
      <c r="D87" s="170" t="s">
        <v>112</v>
      </c>
      <c r="E87" s="74" t="str">
        <f>VLOOKUP('Teaching &amp; Research Lvl D'!D87,'CDF List'!$A$2:$C$41,2,FALSE)</f>
        <v>Communicate with Impact</v>
      </c>
      <c r="F87" s="75" t="str">
        <f>VLOOKUP('Teaching &amp; Research Lvl D'!D87:D87,'CDF List'!$A$2:$C$41,3,FALSE)</f>
        <v>Tailor communication approach to the audience or situation; win support from others to create a positive impact and successful outcomes.</v>
      </c>
      <c r="G87" s="62" t="str">
        <f>VLOOKUP(D87,'CDF Behaviours'!$A$3:$E$220,5,FALSE)</f>
        <v>● Have awareness of and relate to people from diverse backgrounds.
● Listen to and be sensitive towards others’ motives, concerns, interests and views; adapt communication style, language and context accordingly.
● Provide the information that people need to do their jobs and feel good about being a member of the team / organisational area.
● Seek to understand the perspectives of others.</v>
      </c>
    </row>
    <row r="88" spans="1:7" ht="155.25" customHeight="1" thickBot="1" x14ac:dyDescent="0.35">
      <c r="A88" s="358"/>
      <c r="B88" s="361"/>
      <c r="C88" s="368"/>
      <c r="D88" s="173" t="s">
        <v>103</v>
      </c>
      <c r="E88" s="183" t="str">
        <f>VLOOKUP('Teaching &amp; Research Lvl D'!D88,'CDF List'!$A$2:$C$41,2,FALSE)</f>
        <v>Make Informed Decisions</v>
      </c>
      <c r="F88" s="184" t="str">
        <f>VLOOKUP('Teaching &amp; Research Lvl D'!D88:D88,'CDF List'!$A$2:$C$41,3,FALSE)</f>
        <v>Make timely and evidence-based decisions and challenge the decisions of staff to ensure they undertake the same.</v>
      </c>
      <c r="G88" s="72" t="str">
        <f>VLOOKUP(D88,'CDF Behaviours'!$A$3:$E$220,5,FALSE)</f>
        <v>● Approach decisions from a high-level, systems perspective to identify broader contextual issues, constraints and objectives that may affect business outcomes.
● Interpret data to make causal links and consider consequences of actions before making evidence-based decisions.
● Look beyond the obvious and recognise patterns and trends to draw out key information from complex data.
● Seek team input into decision-making where appropriate and coach for improved evidence-based decision-making in direct reports.</v>
      </c>
    </row>
    <row r="89" spans="1:7" ht="171" customHeight="1" x14ac:dyDescent="0.3">
      <c r="A89" s="330" t="s">
        <v>48</v>
      </c>
      <c r="B89" s="329" t="s">
        <v>49</v>
      </c>
      <c r="C89" s="349" t="s">
        <v>237</v>
      </c>
      <c r="D89" s="84" t="s">
        <v>111</v>
      </c>
      <c r="E89" s="78" t="str">
        <f>VLOOKUP('Teaching &amp; Research Lvl D'!D89,'CDF List'!$A$2:$C$41,2,FALSE)</f>
        <v>Apply Commercial Acumen</v>
      </c>
      <c r="F89" s="85" t="str">
        <f>VLOOKUP('Teaching &amp; Research Lvl D'!D89:D89,'CDF List'!$A$2:$C$41,3,FALSE)</f>
        <v>Analyse and interpret financial and industry information and use this information to make planning decisions.</v>
      </c>
      <c r="G89" s="86" t="str">
        <f>VLOOKUP(D89,'CDF Behaviours'!$A$3:$E$220,5,FALSE)</f>
        <v>● Actively develop a wide range of higher education sector contacts to regularly conduct benchmarking activities and identify continuous improvement opportunities for ACU.
● Be willing to think beyond your own role by integrating knowledge across different areas of the business and adopt broader thinking about how your work contributes to the core business of ACU.
● Know the bigger picture in which you operate by understanding the history, Mission, identity, Values, organisational structure and campuses of ACU.
● Understand the commercial challenges and opportunities of ACU and proactively investigate and develop options that improve performance by doing things that may be unique, leading-edge or new to ACU.</v>
      </c>
    </row>
    <row r="90" spans="1:7" ht="90.75" customHeight="1" x14ac:dyDescent="0.3">
      <c r="A90" s="331"/>
      <c r="B90" s="317"/>
      <c r="C90" s="348"/>
      <c r="D90" s="93" t="s">
        <v>63</v>
      </c>
      <c r="E90" s="80" t="str">
        <f>VLOOKUP('Teaching &amp; Research Lvl D'!D90,'CDF List'!$A$2:$C$41,2,FALSE)</f>
        <v>Collaborate Effectively</v>
      </c>
      <c r="F90" s="91" t="str">
        <f>VLOOKUP('Teaching &amp; Research Lvl D'!D90:D90,'CDF List'!$A$2:$C$41,3,FALSE)</f>
        <v>Work with others to build the conditions for team effectiveness.</v>
      </c>
      <c r="G90" s="95" t="str">
        <f>VLOOKUP(D90,'CDF Behaviours'!$A$3:$E$220,5,FALSE)</f>
        <v>● Ask others for their views and opinions when making decisions and plans.
● Create strong morale and spirit amongst own team by working to remove barriers to collaboration.
● Define success in terms of the whole team and support stages of team growth and maturity.
● Recognise and reward the contribution of others.</v>
      </c>
    </row>
    <row r="91" spans="1:7" ht="122.25" customHeight="1" x14ac:dyDescent="0.3">
      <c r="A91" s="331"/>
      <c r="B91" s="317"/>
      <c r="C91" s="348"/>
      <c r="D91" s="93" t="s">
        <v>112</v>
      </c>
      <c r="E91" s="80" t="str">
        <f>VLOOKUP('Teaching &amp; Research Lvl D'!D91,'CDF List'!$A$2:$C$41,2,FALSE)</f>
        <v>Communicate with Impact</v>
      </c>
      <c r="F91" s="91" t="str">
        <f>VLOOKUP('Teaching &amp; Research Lvl D'!D91:D91,'CDF List'!$A$2:$C$41,3,FALSE)</f>
        <v>Tailor communication approach to the audience or situation; win support from others to create a positive impact and successful outcomes.</v>
      </c>
      <c r="G91" s="95" t="str">
        <f>VLOOKUP(D91,'CDF Behaviours'!$A$3:$E$220,5,FALSE)</f>
        <v>● Have awareness of and relate to people from diverse backgrounds.
● Listen to and be sensitive towards others’ motives, concerns, interests and views; adapt communication style, language and context accordingly.
● Provide the information that people need to do their jobs and feel good about being a member of the team / organisational area.
● Seek to understand the perspectives of others.</v>
      </c>
    </row>
    <row r="92" spans="1:7" ht="156" customHeight="1" x14ac:dyDescent="0.3">
      <c r="A92" s="331"/>
      <c r="B92" s="317"/>
      <c r="C92" s="350"/>
      <c r="D92" s="93" t="s">
        <v>103</v>
      </c>
      <c r="E92" s="80" t="str">
        <f>VLOOKUP('Teaching &amp; Research Lvl D'!D92,'CDF List'!$A$2:$C$41,2,FALSE)</f>
        <v>Make Informed Decisions</v>
      </c>
      <c r="F92" s="91" t="str">
        <f>VLOOKUP('Teaching &amp; Research Lvl D'!D92:D92,'CDF List'!$A$2:$C$41,3,FALSE)</f>
        <v>Make timely and evidence-based decisions and challenge the decisions of staff to ensure they undertake the same.</v>
      </c>
      <c r="G92" s="95" t="str">
        <f>VLOOKUP(D92,'CDF Behaviours'!$A$3:$E$220,5,FALSE)</f>
        <v>● Approach decisions from a high-level, systems perspective to identify broader contextual issues, constraints and objectives that may affect business outcomes.
● Interpret data to make causal links and consider consequences of actions before making evidence-based decisions.
● Look beyond the obvious and recognise patterns and trends to draw out key information from complex data.
● Seek team input into decision-making where appropriate and coach for improved evidence-based decision-making in direct reports.</v>
      </c>
    </row>
    <row r="93" spans="1:7" ht="167.25" customHeight="1" x14ac:dyDescent="0.3">
      <c r="A93" s="331"/>
      <c r="B93" s="317"/>
      <c r="C93" s="346" t="s">
        <v>142</v>
      </c>
      <c r="D93" s="93" t="s">
        <v>111</v>
      </c>
      <c r="E93" s="80" t="str">
        <f>VLOOKUP('Teaching &amp; Research Lvl D'!D93,'CDF List'!$A$2:$C$41,2,FALSE)</f>
        <v>Apply Commercial Acumen</v>
      </c>
      <c r="F93" s="91" t="str">
        <f>VLOOKUP('Teaching &amp; Research Lvl D'!D93:D93,'CDF List'!$A$2:$C$41,3,FALSE)</f>
        <v>Analyse and interpret financial and industry information and use this information to make planning decisions.</v>
      </c>
      <c r="G93" s="95" t="str">
        <f>VLOOKUP(D93,'CDF Behaviours'!$A$3:$E$220,5,FALSE)</f>
        <v>● Actively develop a wide range of higher education sector contacts to regularly conduct benchmarking activities and identify continuous improvement opportunities for ACU.
● Be willing to think beyond your own role by integrating knowledge across different areas of the business and adopt broader thinking about how your work contributes to the core business of ACU.
● Know the bigger picture in which you operate by understanding the history, Mission, identity, Values, organisational structure and campuses of ACU.
● Understand the commercial challenges and opportunities of ACU and proactively investigate and develop options that improve performance by doing things that may be unique, leading-edge or new to ACU.</v>
      </c>
    </row>
    <row r="94" spans="1:7" ht="88.5" customHeight="1" x14ac:dyDescent="0.3">
      <c r="A94" s="331"/>
      <c r="B94" s="317"/>
      <c r="C94" s="348"/>
      <c r="D94" s="93" t="s">
        <v>63</v>
      </c>
      <c r="E94" s="80" t="str">
        <f>VLOOKUP('Teaching &amp; Research Lvl D'!D94,'CDF List'!$A$2:$C$41,2,FALSE)</f>
        <v>Collaborate Effectively</v>
      </c>
      <c r="F94" s="91" t="str">
        <f>VLOOKUP('Teaching &amp; Research Lvl D'!D94:D94,'CDF List'!$A$2:$C$41,3,FALSE)</f>
        <v>Work with others to build the conditions for team effectiveness.</v>
      </c>
      <c r="G94" s="95" t="str">
        <f>VLOOKUP(D94,'CDF Behaviours'!$A$3:$E$220,5,FALSE)</f>
        <v>● Ask others for their views and opinions when making decisions and plans.
● Create strong morale and spirit amongst own team by working to remove barriers to collaboration.
● Define success in terms of the whole team and support stages of team growth and maturity.
● Recognise and reward the contribution of others.</v>
      </c>
    </row>
    <row r="95" spans="1:7" ht="118.5" customHeight="1" x14ac:dyDescent="0.3">
      <c r="A95" s="331"/>
      <c r="B95" s="317"/>
      <c r="C95" s="348"/>
      <c r="D95" s="93" t="s">
        <v>101</v>
      </c>
      <c r="E95" s="80" t="str">
        <f>VLOOKUP('Teaching &amp; Research Lvl D'!D95,'CDF List'!$A$2:$C$41,2,FALSE)</f>
        <v>Be Responsible and Accountable for Achieving Excellence</v>
      </c>
      <c r="F95" s="91" t="str">
        <f>VLOOKUP('Teaching &amp; Research Lvl D'!D95:D95,'CDF List'!$A$2:$C$41,3,FALSE)</f>
        <v>Understand the purpose of ACU governance policies and procedures and be confident to take ownership of issues to manage risk actively in the best interests of ACU; act to make incremental improvements.</v>
      </c>
      <c r="G95" s="95" t="str">
        <f>VLOOKUP(D95,'CDF Behaviours'!$A$3:$E$220,5,FALSE)</f>
        <v>● Act in the interests of ACU by knowing the limits of your own legal and risk knowledge and by knowing when to escalate issues to your manager or subject matter experts for high-level decision-making.
● Always look for new and better ways to do things.
● Be confident to take ownership of issues that have potential legal and/or risk implications and know who to go to for information and support to work the issue through.
● Take action to improve performance without being directed to do so.</v>
      </c>
    </row>
    <row r="96" spans="1:7" ht="168" customHeight="1" x14ac:dyDescent="0.3">
      <c r="A96" s="331"/>
      <c r="B96" s="317"/>
      <c r="C96" s="348"/>
      <c r="D96" s="93" t="s">
        <v>99</v>
      </c>
      <c r="E96" s="80" t="str">
        <f>VLOOKUP('Teaching &amp; Research Lvl D'!D96,'CDF List'!$A$2:$C$41,2,FALSE)</f>
        <v>Know ACU Work Processes and Systems</v>
      </c>
      <c r="F96" s="91" t="str">
        <f>VLOOKUP('Teaching &amp; Research Lvl D'!D96:D96,'CDF List'!$A$2:$C$41,3,FALSE)</f>
        <v>Manage and organise processes and systems to maximise work efficiencies and work effectiveness.</v>
      </c>
      <c r="G96" s="95" t="str">
        <f>VLOOKUP(D96,'CDF Behaviours'!$A$3:$E$220,5,FALSE)</f>
        <v>● Contribute to the planning for projects and, as required, communicate the project strategy and its expected benefit to others.
● Demonstrate a sound understanding of systems, processes and technology relevant to your job and identify and select the most appropriate tools for assigned work, including ACU records, information and knowledge management functions and systems.
● Identify ways to improve systems that are used by the work unit and support the implementation of business improvement initiatives and the introduction and roll-out of new technologies.
● Manage own and team workload by planning and prioritising work activity and use time management methods to meet deadlines and achieve agreed goals.</v>
      </c>
    </row>
    <row r="97" spans="1:7" ht="152.25" customHeight="1" x14ac:dyDescent="0.3">
      <c r="A97" s="331"/>
      <c r="B97" s="317"/>
      <c r="C97" s="350"/>
      <c r="D97" s="93" t="s">
        <v>103</v>
      </c>
      <c r="E97" s="80" t="str">
        <f>VLOOKUP('Teaching &amp; Research Lvl D'!D97,'CDF List'!$A$2:$C$41,2,FALSE)</f>
        <v>Make Informed Decisions</v>
      </c>
      <c r="F97" s="91" t="str">
        <f>VLOOKUP('Teaching &amp; Research Lvl D'!D97:D97,'CDF List'!$A$2:$C$41,3,FALSE)</f>
        <v>Make timely and evidence-based decisions and challenge the decisions of staff to ensure they undertake the same.</v>
      </c>
      <c r="G97" s="95" t="str">
        <f>VLOOKUP(D97,'CDF Behaviours'!$A$3:$E$220,5,FALSE)</f>
        <v>● Approach decisions from a high-level, systems perspective to identify broader contextual issues, constraints and objectives that may affect business outcomes.
● Interpret data to make causal links and consider consequences of actions before making evidence-based decisions.
● Look beyond the obvious and recognise patterns and trends to draw out key information from complex data.
● Seek team input into decision-making where appropriate and coach for improved evidence-based decision-making in direct reports.</v>
      </c>
    </row>
    <row r="98" spans="1:7" ht="168.75" customHeight="1" x14ac:dyDescent="0.3">
      <c r="A98" s="331" t="s">
        <v>48</v>
      </c>
      <c r="B98" s="317" t="s">
        <v>49</v>
      </c>
      <c r="C98" s="346" t="s">
        <v>143</v>
      </c>
      <c r="D98" s="93" t="s">
        <v>111</v>
      </c>
      <c r="E98" s="80" t="str">
        <f>VLOOKUP('Teaching &amp; Research Lvl D'!D98,'CDF List'!$A$2:$C$41,2,FALSE)</f>
        <v>Apply Commercial Acumen</v>
      </c>
      <c r="F98" s="91" t="str">
        <f>VLOOKUP('Teaching &amp; Research Lvl D'!D98:D98,'CDF List'!$A$2:$C$41,3,FALSE)</f>
        <v>Analyse and interpret financial and industry information and use this information to make planning decisions.</v>
      </c>
      <c r="G98" s="95" t="str">
        <f>VLOOKUP(D98,'CDF Behaviours'!$A$3:$E$220,5,FALSE)</f>
        <v>● Actively develop a wide range of higher education sector contacts to regularly conduct benchmarking activities and identify continuous improvement opportunities for ACU.
● Be willing to think beyond your own role by integrating knowledge across different areas of the business and adopt broader thinking about how your work contributes to the core business of ACU.
● Know the bigger picture in which you operate by understanding the history, Mission, identity, Values, organisational structure and campuses of ACU.
● Understand the commercial challenges and opportunities of ACU and proactively investigate and develop options that improve performance by doing things that may be unique, leading-edge or new to ACU.</v>
      </c>
    </row>
    <row r="99" spans="1:7" ht="99.75" customHeight="1" x14ac:dyDescent="0.3">
      <c r="A99" s="331"/>
      <c r="B99" s="317"/>
      <c r="C99" s="348"/>
      <c r="D99" s="93" t="s">
        <v>98</v>
      </c>
      <c r="E99" s="80" t="str">
        <f>VLOOKUP('Teaching &amp; Research Lvl D'!D99,'CDF List'!$A$2:$C$41,2,FALSE)</f>
        <v>Deliver Stakeholder Centric Service</v>
      </c>
      <c r="F99" s="91" t="str">
        <f>VLOOKUP('Teaching &amp; Research Lvl D'!D99:D99,'CDF List'!$A$2:$C$41,3,FALSE)</f>
        <v>Plan and direct team activities on a daily basis with stakeholder impact in mind, community focus at the core and achievement of strategic objectives as the outcome.</v>
      </c>
      <c r="G99" s="95" t="str">
        <f>VLOOKUP(D99,'CDF Behaviours'!$A$3:$E$220,5,FALSE)</f>
        <v>● Bring appropriate people together as a team to address service initiatives and challenges in an efficient and effective manner.
● Demonstrate service excellence in day-to-day work.
● Promote service excellence behaviour and reward staff who exhibit this behaviour.
● Take measured and judicious risks to serve the interests of stakeholders.</v>
      </c>
    </row>
    <row r="100" spans="1:7" ht="85.5" customHeight="1" x14ac:dyDescent="0.3">
      <c r="A100" s="331"/>
      <c r="B100" s="317"/>
      <c r="C100" s="348"/>
      <c r="D100" s="93" t="s">
        <v>63</v>
      </c>
      <c r="E100" s="80" t="str">
        <f>VLOOKUP('Teaching &amp; Research Lvl D'!D100,'CDF List'!$A$2:$C$41,2,FALSE)</f>
        <v>Collaborate Effectively</v>
      </c>
      <c r="F100" s="91" t="str">
        <f>VLOOKUP('Teaching &amp; Research Lvl D'!D100:D100,'CDF List'!$A$2:$C$41,3,FALSE)</f>
        <v>Work with others to build the conditions for team effectiveness.</v>
      </c>
      <c r="G100" s="95" t="str">
        <f>VLOOKUP(D100,'CDF Behaviours'!$A$3:$E$220,5,FALSE)</f>
        <v>● Ask others for their views and opinions when making decisions and plans.
● Create strong morale and spirit amongst own team by working to remove barriers to collaboration.
● Define success in terms of the whole team and support stages of team growth and maturity.
● Recognise and reward the contribution of others.</v>
      </c>
    </row>
    <row r="101" spans="1:7" ht="165" customHeight="1" x14ac:dyDescent="0.3">
      <c r="A101" s="331"/>
      <c r="B101" s="317"/>
      <c r="C101" s="348"/>
      <c r="D101" s="93" t="s">
        <v>99</v>
      </c>
      <c r="E101" s="80" t="str">
        <f>VLOOKUP('Teaching &amp; Research Lvl D'!D101,'CDF List'!$A$2:$C$41,2,FALSE)</f>
        <v>Know ACU Work Processes and Systems</v>
      </c>
      <c r="F101" s="91" t="str">
        <f>VLOOKUP('Teaching &amp; Research Lvl D'!D101:D101,'CDF List'!$A$2:$C$41,3,FALSE)</f>
        <v>Manage and organise processes and systems to maximise work efficiencies and work effectiveness.</v>
      </c>
      <c r="G101" s="95" t="str">
        <f>VLOOKUP(D101,'CDF Behaviours'!$A$3:$E$220,5,FALSE)</f>
        <v>● Contribute to the planning for projects and, as required, communicate the project strategy and its expected benefit to others.
● Demonstrate a sound understanding of systems, processes and technology relevant to your job and identify and select the most appropriate tools for assigned work, including ACU records, information and knowledge management functions and systems.
● Identify ways to improve systems that are used by the work unit and support the implementation of business improvement initiatives and the introduction and roll-out of new technologies.
● Manage own and team workload by planning and prioritising work activity and use time management methods to meet deadlines and achieve agreed goals.</v>
      </c>
    </row>
    <row r="102" spans="1:7" ht="150" customHeight="1" x14ac:dyDescent="0.3">
      <c r="A102" s="331"/>
      <c r="B102" s="317"/>
      <c r="C102" s="350"/>
      <c r="D102" s="93" t="s">
        <v>103</v>
      </c>
      <c r="E102" s="80" t="str">
        <f>VLOOKUP('Teaching &amp; Research Lvl D'!D102,'CDF List'!$A$2:$C$41,2,FALSE)</f>
        <v>Make Informed Decisions</v>
      </c>
      <c r="F102" s="91" t="str">
        <f>VLOOKUP('Teaching &amp; Research Lvl D'!D102:D102,'CDF List'!$A$2:$C$41,3,FALSE)</f>
        <v>Make timely and evidence-based decisions and challenge the decisions of staff to ensure they undertake the same.</v>
      </c>
      <c r="G102" s="95" t="str">
        <f>VLOOKUP(D102,'CDF Behaviours'!$A$3:$E$220,5,FALSE)</f>
        <v>● Approach decisions from a high-level, systems perspective to identify broader contextual issues, constraints and objectives that may affect business outcomes.
● Interpret data to make causal links and consider consequences of actions before making evidence-based decisions.
● Look beyond the obvious and recognise patterns and trends to draw out key information from complex data.
● Seek team input into decision-making where appropriate and coach for improved evidence-based decision-making in direct reports.</v>
      </c>
    </row>
    <row r="103" spans="1:7" ht="83.25" customHeight="1" x14ac:dyDescent="0.3">
      <c r="A103" s="331"/>
      <c r="B103" s="317"/>
      <c r="C103" s="346" t="s">
        <v>144</v>
      </c>
      <c r="D103" s="93" t="s">
        <v>63</v>
      </c>
      <c r="E103" s="80" t="str">
        <f>VLOOKUP('Teaching &amp; Research Lvl D'!D103,'CDF List'!$A$2:$C$41,2,FALSE)</f>
        <v>Collaborate Effectively</v>
      </c>
      <c r="F103" s="91" t="str">
        <f>VLOOKUP('Teaching &amp; Research Lvl D'!D103:D103,'CDF List'!$A$2:$C$41,3,FALSE)</f>
        <v>Work with others to build the conditions for team effectiveness.</v>
      </c>
      <c r="G103" s="95" t="str">
        <f>VLOOKUP(D103,'CDF Behaviours'!$A$3:$E$220,5,FALSE)</f>
        <v>● Ask others for their views and opinions when making decisions and plans.
● Create strong morale and spirit amongst own team by working to remove barriers to collaboration.
● Define success in terms of the whole team and support stages of team growth and maturity.
● Recognise and reward the contribution of others.</v>
      </c>
    </row>
    <row r="104" spans="1:7" ht="96" customHeight="1" x14ac:dyDescent="0.3">
      <c r="A104" s="331"/>
      <c r="B104" s="317"/>
      <c r="C104" s="350"/>
      <c r="D104" s="93" t="s">
        <v>95</v>
      </c>
      <c r="E104" s="80" t="str">
        <f>VLOOKUP('Teaching &amp; Research Lvl D'!D104,'CDF List'!$A$2:$C$41,2,FALSE)</f>
        <v>Coach and Develop</v>
      </c>
      <c r="F104" s="91" t="str">
        <f>VLOOKUP('Teaching &amp; Research Lvl D'!D104:D104,'CDF List'!$A$2:$C$41,3,FALSE)</f>
        <v>Actively coach direct reports and others within the organisation and conduct regular career development discussions.</v>
      </c>
      <c r="G104" s="95" t="str">
        <f>VLOOKUP(D104,'CDF Behaviours'!$A$3:$E$220,5,FALSE)</f>
        <v>● Assist in unblocking barriers to development.
● Celebrate success, openly recognise individual and team achievement and give credit where credit is due.
● Delegate tasks and decisions without deferring responsibility.
● Have regular development conversations and set clear performance and development goals.</v>
      </c>
    </row>
    <row r="105" spans="1:7" ht="161.25" customHeight="1" x14ac:dyDescent="0.3">
      <c r="A105" s="331"/>
      <c r="B105" s="317"/>
      <c r="C105" s="346" t="s">
        <v>145</v>
      </c>
      <c r="D105" s="93" t="s">
        <v>111</v>
      </c>
      <c r="E105" s="80" t="str">
        <f>VLOOKUP('Teaching &amp; Research Lvl D'!D105,'CDF List'!$A$2:$C$41,2,FALSE)</f>
        <v>Apply Commercial Acumen</v>
      </c>
      <c r="F105" s="91" t="str">
        <f>VLOOKUP('Teaching &amp; Research Lvl D'!D105:D105,'CDF List'!$A$2:$C$41,3,FALSE)</f>
        <v>Analyse and interpret financial and industry information and use this information to make planning decisions.</v>
      </c>
      <c r="G105" s="95" t="str">
        <f>VLOOKUP(D105,'CDF Behaviours'!$A$3:$E$220,5,FALSE)</f>
        <v>● Actively develop a wide range of higher education sector contacts to regularly conduct benchmarking activities and identify continuous improvement opportunities for ACU.
● Be willing to think beyond your own role by integrating knowledge across different areas of the business and adopt broader thinking about how your work contributes to the core business of ACU.
● Know the bigger picture in which you operate by understanding the history, Mission, identity, Values, organisational structure and campuses of ACU.
● Understand the commercial challenges and opportunities of ACU and proactively investigate and develop options that improve performance by doing things that may be unique, leading-edge or new to ACU.</v>
      </c>
    </row>
    <row r="106" spans="1:7" ht="106.5" customHeight="1" x14ac:dyDescent="0.3">
      <c r="A106" s="331"/>
      <c r="B106" s="317"/>
      <c r="C106" s="348"/>
      <c r="D106" s="93" t="s">
        <v>98</v>
      </c>
      <c r="E106" s="80" t="str">
        <f>VLOOKUP('Teaching &amp; Research Lvl D'!D106,'CDF List'!$A$2:$C$41,2,FALSE)</f>
        <v>Deliver Stakeholder Centric Service</v>
      </c>
      <c r="F106" s="91" t="str">
        <f>VLOOKUP('Teaching &amp; Research Lvl D'!D106:D106,'CDF List'!$A$2:$C$41,3,FALSE)</f>
        <v>Plan and direct team activities on a daily basis with stakeholder impact in mind, community focus at the core and achievement of strategic objectives as the outcome.</v>
      </c>
      <c r="G106" s="95" t="str">
        <f>VLOOKUP(D106,'CDF Behaviours'!$A$3:$E$220,5,FALSE)</f>
        <v>● Bring appropriate people together as a team to address service initiatives and challenges in an efficient and effective manner.
● Demonstrate service excellence in day-to-day work.
● Promote service excellence behaviour and reward staff who exhibit this behaviour.
● Take measured and judicious risks to serve the interests of stakeholders.</v>
      </c>
    </row>
    <row r="107" spans="1:7" ht="81.75" customHeight="1" x14ac:dyDescent="0.3">
      <c r="A107" s="331"/>
      <c r="B107" s="317"/>
      <c r="C107" s="348"/>
      <c r="D107" s="93" t="s">
        <v>63</v>
      </c>
      <c r="E107" s="80" t="str">
        <f>VLOOKUP('Teaching &amp; Research Lvl D'!D107,'CDF List'!$A$2:$C$41,2,FALSE)</f>
        <v>Collaborate Effectively</v>
      </c>
      <c r="F107" s="91" t="str">
        <f>VLOOKUP('Teaching &amp; Research Lvl D'!D107:D107,'CDF List'!$A$2:$C$41,3,FALSE)</f>
        <v>Work with others to build the conditions for team effectiveness.</v>
      </c>
      <c r="G107" s="95" t="str">
        <f>VLOOKUP(D107,'CDF Behaviours'!$A$3:$E$220,5,FALSE)</f>
        <v>● Ask others for their views and opinions when making decisions and plans.
● Create strong morale and spirit amongst own team by working to remove barriers to collaboration.
● Define success in terms of the whole team and support stages of team growth and maturity.
● Recognise and reward the contribution of others.</v>
      </c>
    </row>
    <row r="108" spans="1:7" ht="98.25" customHeight="1" x14ac:dyDescent="0.3">
      <c r="A108" s="331"/>
      <c r="B108" s="317"/>
      <c r="C108" s="348"/>
      <c r="D108" s="93" t="s">
        <v>95</v>
      </c>
      <c r="E108" s="80" t="str">
        <f>VLOOKUP('Teaching &amp; Research Lvl D'!D108,'CDF List'!$A$2:$C$41,2,FALSE)</f>
        <v>Coach and Develop</v>
      </c>
      <c r="F108" s="91" t="str">
        <f>VLOOKUP('Teaching &amp; Research Lvl D'!D108:D108,'CDF List'!$A$2:$C$41,3,FALSE)</f>
        <v>Actively coach direct reports and others within the organisation and conduct regular career development discussions.</v>
      </c>
      <c r="G108" s="95" t="str">
        <f>VLOOKUP(D108,'CDF Behaviours'!$A$3:$E$220,5,FALSE)</f>
        <v>● Assist in unblocking barriers to development.
● Celebrate success, openly recognise individual and team achievement and give credit where credit is due.
● Delegate tasks and decisions without deferring responsibility.
● Have regular development conversations and set clear performance and development goals.</v>
      </c>
    </row>
    <row r="109" spans="1:7" ht="147.75" customHeight="1" thickBot="1" x14ac:dyDescent="0.35">
      <c r="A109" s="331"/>
      <c r="B109" s="318"/>
      <c r="C109" s="347"/>
      <c r="D109" s="122" t="s">
        <v>103</v>
      </c>
      <c r="E109" s="201" t="str">
        <f>VLOOKUP('Teaching &amp; Research Lvl D'!D109,'CDF List'!$A$2:$C$41,2,FALSE)</f>
        <v>Make Informed Decisions</v>
      </c>
      <c r="F109" s="202" t="str">
        <f>VLOOKUP('Teaching &amp; Research Lvl D'!D109:D109,'CDF List'!$A$2:$C$41,3,FALSE)</f>
        <v>Make timely and evidence-based decisions and challenge the decisions of staff to ensure they undertake the same.</v>
      </c>
      <c r="G109" s="124" t="str">
        <f>VLOOKUP(D109,'CDF Behaviours'!$A$3:$E$220,5,FALSE)</f>
        <v>● Approach decisions from a high-level, systems perspective to identify broader contextual issues, constraints and objectives that may affect business outcomes.
● Interpret data to make causal links and consider consequences of actions before making evidence-based decisions.
● Look beyond the obvious and recognise patterns and trends to draw out key information from complex data.
● Seek team input into decision-making where appropriate and coach for improved evidence-based decision-making in direct reports.</v>
      </c>
    </row>
    <row r="110" spans="1:7" ht="162" customHeight="1" x14ac:dyDescent="0.3">
      <c r="A110" s="331"/>
      <c r="B110" s="290" t="s">
        <v>55</v>
      </c>
      <c r="C110" s="275" t="s">
        <v>146</v>
      </c>
      <c r="D110" s="90" t="s">
        <v>111</v>
      </c>
      <c r="E110" s="80" t="str">
        <f>VLOOKUP('Teaching &amp; Research Lvl D'!D110,'CDF List'!$A$2:$C$41,2,FALSE)</f>
        <v>Apply Commercial Acumen</v>
      </c>
      <c r="F110" s="91" t="str">
        <f>VLOOKUP('Teaching &amp; Research Lvl D'!D110:D110,'CDF List'!$A$2:$C$41,3,FALSE)</f>
        <v>Analyse and interpret financial and industry information and use this information to make planning decisions.</v>
      </c>
      <c r="G110" s="92" t="str">
        <f>VLOOKUP(D110,'CDF Behaviours'!$A$3:$E$220,5,FALSE)</f>
        <v>● Actively develop a wide range of higher education sector contacts to regularly conduct benchmarking activities and identify continuous improvement opportunities for ACU.
● Be willing to think beyond your own role by integrating knowledge across different areas of the business and adopt broader thinking about how your work contributes to the core business of ACU.
● Know the bigger picture in which you operate by understanding the history, Mission, identity, Values, organisational structure and campuses of ACU.
● Understand the commercial challenges and opportunities of ACU and proactively investigate and develop options that improve performance by doing things that may be unique, leading-edge or new to ACU.</v>
      </c>
    </row>
    <row r="111" spans="1:7" ht="95.25" customHeight="1" x14ac:dyDescent="0.3">
      <c r="A111" s="331" t="s">
        <v>48</v>
      </c>
      <c r="B111" s="317" t="s">
        <v>55</v>
      </c>
      <c r="C111" s="312" t="s">
        <v>146</v>
      </c>
      <c r="D111" s="93" t="s">
        <v>98</v>
      </c>
      <c r="E111" s="80" t="str">
        <f>VLOOKUP('Teaching &amp; Research Lvl D'!D111,'CDF List'!$A$2:$C$41,2,FALSE)</f>
        <v>Deliver Stakeholder Centric Service</v>
      </c>
      <c r="F111" s="91" t="str">
        <f>VLOOKUP('Teaching &amp; Research Lvl D'!D111:D111,'CDF List'!$A$2:$C$41,3,FALSE)</f>
        <v>Plan and direct team activities on a daily basis with stakeholder impact in mind, community focus at the core and achievement of strategic objectives as the outcome.</v>
      </c>
      <c r="G111" s="95" t="str">
        <f>VLOOKUP(D111,'CDF Behaviours'!$A$3:$E$220,5,FALSE)</f>
        <v>● Bring appropriate people together as a team to address service initiatives and challenges in an efficient and effective manner.
● Demonstrate service excellence in day-to-day work.
● Promote service excellence behaviour and reward staff who exhibit this behaviour.
● Take measured and judicious risks to serve the interests of stakeholders.</v>
      </c>
    </row>
    <row r="112" spans="1:7" ht="123" customHeight="1" x14ac:dyDescent="0.3">
      <c r="A112" s="331"/>
      <c r="B112" s="317"/>
      <c r="C112" s="312"/>
      <c r="D112" s="93" t="s">
        <v>101</v>
      </c>
      <c r="E112" s="80" t="str">
        <f>VLOOKUP('Teaching &amp; Research Lvl D'!D112,'CDF List'!$A$2:$C$41,2,FALSE)</f>
        <v>Be Responsible and Accountable for Achieving Excellence</v>
      </c>
      <c r="F112" s="91" t="str">
        <f>VLOOKUP('Teaching &amp; Research Lvl D'!D112:D112,'CDF List'!$A$2:$C$41,3,FALSE)</f>
        <v>Understand the purpose of ACU governance policies and procedures and be confident to take ownership of issues to manage risk actively in the best interests of ACU; act to make incremental improvements.</v>
      </c>
      <c r="G112" s="95" t="str">
        <f>VLOOKUP(D112,'CDF Behaviours'!$A$3:$E$220,5,FALSE)</f>
        <v>● Act in the interests of ACU by knowing the limits of your own legal and risk knowledge and by knowing when to escalate issues to your manager or subject matter experts for high-level decision-making.
● Always look for new and better ways to do things.
● Be confident to take ownership of issues that have potential legal and/or risk implications and know who to go to for information and support to work the issue through.
● Take action to improve performance without being directed to do so.</v>
      </c>
    </row>
    <row r="113" spans="1:7" ht="147" customHeight="1" x14ac:dyDescent="0.3">
      <c r="A113" s="331"/>
      <c r="B113" s="317"/>
      <c r="C113" s="313"/>
      <c r="D113" s="93" t="s">
        <v>103</v>
      </c>
      <c r="E113" s="80" t="str">
        <f>VLOOKUP('Teaching &amp; Research Lvl D'!D113,'CDF List'!$A$2:$C$41,2,FALSE)</f>
        <v>Make Informed Decisions</v>
      </c>
      <c r="F113" s="91" t="str">
        <f>VLOOKUP('Teaching &amp; Research Lvl D'!D113:D113,'CDF List'!$A$2:$C$41,3,FALSE)</f>
        <v>Make timely and evidence-based decisions and challenge the decisions of staff to ensure they undertake the same.</v>
      </c>
      <c r="G113" s="95" t="str">
        <f>VLOOKUP(D113,'CDF Behaviours'!$A$3:$E$220,5,FALSE)</f>
        <v>● Approach decisions from a high-level, systems perspective to identify broader contextual issues, constraints and objectives that may affect business outcomes.
● Interpret data to make causal links and consider consequences of actions before making evidence-based decisions.
● Look beyond the obvious and recognise patterns and trends to draw out key information from complex data.
● Seek team input into decision-making where appropriate and coach for improved evidence-based decision-making in direct reports.</v>
      </c>
    </row>
    <row r="114" spans="1:7" ht="139.5" customHeight="1" x14ac:dyDescent="0.3">
      <c r="A114" s="331"/>
      <c r="B114" s="317"/>
      <c r="C114" s="346" t="s">
        <v>238</v>
      </c>
      <c r="D114" s="93" t="s">
        <v>88</v>
      </c>
      <c r="E114" s="80" t="str">
        <f>VLOOKUP('Teaching &amp; Research Lvl D'!D114,'CDF List'!$A$2:$C$41,2,FALSE)</f>
        <v>Live ACU’s Mission, Vision and Values</v>
      </c>
      <c r="F114" s="91" t="str">
        <f>VLOOKUP('Teaching &amp; Research Lvl D'!D114:D114,'CDF List'!$A$2:$C$41,3,FALSE)</f>
        <v>Understand the organisational direction, and ACU’s Mission, Vision and Values, and translate this effectively into outcomes and work for the team.</v>
      </c>
      <c r="G114" s="95" t="str">
        <f>VLOOKUP(D114,'CDF Behaviours'!$A$3:$E$220,5,FALSE)</f>
        <v>● Confidently represent and give proper expression to ACU’s Mission, Vision and Values.
● Convey compassion and honesty in difficult situations, displaying balance and judgment.
● Create for all team members an understanding of the links between ACU’s Mission, Vision and Values and the work of the team. Provide ongoing advice and feedback and make it a topic of conversation at team meetings.
● Encourage understanding of and commitment to ACU’s Mission, Vision and Values in others. Recognise and reward individual and team behaviour aligned to the Mission, Vision and Values.</v>
      </c>
    </row>
    <row r="115" spans="1:7" ht="167.25" customHeight="1" x14ac:dyDescent="0.3">
      <c r="A115" s="331"/>
      <c r="B115" s="317"/>
      <c r="C115" s="348"/>
      <c r="D115" s="93" t="s">
        <v>111</v>
      </c>
      <c r="E115" s="80" t="str">
        <f>VLOOKUP('Teaching &amp; Research Lvl D'!D115,'CDF List'!$A$2:$C$41,2,FALSE)</f>
        <v>Apply Commercial Acumen</v>
      </c>
      <c r="F115" s="91" t="str">
        <f>VLOOKUP('Teaching &amp; Research Lvl D'!D115:D115,'CDF List'!$A$2:$C$41,3,FALSE)</f>
        <v>Analyse and interpret financial and industry information and use this information to make planning decisions.</v>
      </c>
      <c r="G115" s="95" t="str">
        <f>VLOOKUP(D115,'CDF Behaviours'!$A$3:$E$220,5,FALSE)</f>
        <v>● Actively develop a wide range of higher education sector contacts to regularly conduct benchmarking activities and identify continuous improvement opportunities for ACU.
● Be willing to think beyond your own role by integrating knowledge across different areas of the business and adopt broader thinking about how your work contributes to the core business of ACU.
● Know the bigger picture in which you operate by understanding the history, Mission, identity, Values, organisational structure and campuses of ACU.
● Understand the commercial challenges and opportunities of ACU and proactively investigate and develop options that improve performance by doing things that may be unique, leading-edge or new to ACU.</v>
      </c>
    </row>
    <row r="116" spans="1:7" ht="99.75" customHeight="1" x14ac:dyDescent="0.3">
      <c r="A116" s="331"/>
      <c r="B116" s="317"/>
      <c r="C116" s="348"/>
      <c r="D116" s="93" t="s">
        <v>98</v>
      </c>
      <c r="E116" s="80" t="str">
        <f>VLOOKUP('Teaching &amp; Research Lvl D'!D116,'CDF List'!$A$2:$C$41,2,FALSE)</f>
        <v>Deliver Stakeholder Centric Service</v>
      </c>
      <c r="F116" s="91" t="str">
        <f>VLOOKUP('Teaching &amp; Research Lvl D'!D116:D116,'CDF List'!$A$2:$C$41,3,FALSE)</f>
        <v>Plan and direct team activities on a daily basis with stakeholder impact in mind, community focus at the core and achievement of strategic objectives as the outcome.</v>
      </c>
      <c r="G116" s="95" t="str">
        <f>VLOOKUP(D116,'CDF Behaviours'!$A$3:$E$220,5,FALSE)</f>
        <v>● Bring appropriate people together as a team to address service initiatives and challenges in an efficient and effective manner.
● Demonstrate service excellence in day-to-day work.
● Promote service excellence behaviour and reward staff who exhibit this behaviour.
● Take measured and judicious risks to serve the interests of stakeholders.</v>
      </c>
    </row>
    <row r="117" spans="1:7" ht="85.5" customHeight="1" x14ac:dyDescent="0.3">
      <c r="A117" s="331"/>
      <c r="B117" s="317"/>
      <c r="C117" s="348"/>
      <c r="D117" s="93" t="s">
        <v>63</v>
      </c>
      <c r="E117" s="80" t="str">
        <f>VLOOKUP('Teaching &amp; Research Lvl D'!D117,'CDF List'!$A$2:$C$41,2,FALSE)</f>
        <v>Collaborate Effectively</v>
      </c>
      <c r="F117" s="91" t="str">
        <f>VLOOKUP('Teaching &amp; Research Lvl D'!D117:D117,'CDF List'!$A$2:$C$41,3,FALSE)</f>
        <v>Work with others to build the conditions for team effectiveness.</v>
      </c>
      <c r="G117" s="95" t="str">
        <f>VLOOKUP(D117,'CDF Behaviours'!$A$3:$E$220,5,FALSE)</f>
        <v>● Ask others for their views and opinions when making decisions and plans.
● Create strong morale and spirit amongst own team by working to remove barriers to collaboration.
● Define success in terms of the whole team and support stages of team growth and maturity.
● Recognise and reward the contribution of others.</v>
      </c>
    </row>
    <row r="118" spans="1:7" ht="122.25" customHeight="1" x14ac:dyDescent="0.3">
      <c r="A118" s="331"/>
      <c r="B118" s="317"/>
      <c r="C118" s="348"/>
      <c r="D118" s="93" t="s">
        <v>112</v>
      </c>
      <c r="E118" s="80" t="str">
        <f>VLOOKUP('Teaching &amp; Research Lvl D'!D118,'CDF List'!$A$2:$C$41,2,FALSE)</f>
        <v>Communicate with Impact</v>
      </c>
      <c r="F118" s="91" t="str">
        <f>VLOOKUP('Teaching &amp; Research Lvl D'!D118:D118,'CDF List'!$A$2:$C$41,3,FALSE)</f>
        <v>Tailor communication approach to the audience or situation; win support from others to create a positive impact and successful outcomes.</v>
      </c>
      <c r="G118" s="95" t="str">
        <f>VLOOKUP(D118,'CDF Behaviours'!$A$3:$E$220,5,FALSE)</f>
        <v>● Have awareness of and relate to people from diverse backgrounds.
● Listen to and be sensitive towards others’ motives, concerns, interests and views; adapt communication style, language and context accordingly.
● Provide the information that people need to do their jobs and feel good about being a member of the team / organisational area.
● Seek to understand the perspectives of others.</v>
      </c>
    </row>
    <row r="119" spans="1:7" ht="148.5" customHeight="1" thickBot="1" x14ac:dyDescent="0.35">
      <c r="A119" s="335"/>
      <c r="B119" s="318"/>
      <c r="C119" s="347"/>
      <c r="D119" s="122" t="s">
        <v>103</v>
      </c>
      <c r="E119" s="201" t="str">
        <f>VLOOKUP('Teaching &amp; Research Lvl D'!D119,'CDF List'!$A$2:$C$41,2,FALSE)</f>
        <v>Make Informed Decisions</v>
      </c>
      <c r="F119" s="202" t="str">
        <f>VLOOKUP('Teaching &amp; Research Lvl D'!D119:D119,'CDF List'!$A$2:$C$41,3,FALSE)</f>
        <v>Make timely and evidence-based decisions and challenge the decisions of staff to ensure they undertake the same.</v>
      </c>
      <c r="G119" s="124" t="str">
        <f>VLOOKUP(D119,'CDF Behaviours'!$A$3:$E$220,5,FALSE)</f>
        <v>● Approach decisions from a high-level, systems perspective to identify broader contextual issues, constraints and objectives that may affect business outcomes.
● Interpret data to make causal links and consider consequences of actions before making evidence-based decisions.
● Look beyond the obvious and recognise patterns and trends to draw out key information from complex data.
● Seek team input into decision-making where appropriate and coach for improved evidence-based decision-making in direct reports.</v>
      </c>
    </row>
    <row r="120" spans="1:7" x14ac:dyDescent="0.3">
      <c r="D120" s="37"/>
    </row>
    <row r="121" spans="1:7" x14ac:dyDescent="0.3">
      <c r="D121" s="37"/>
    </row>
  </sheetData>
  <mergeCells count="59">
    <mergeCell ref="B89:B97"/>
    <mergeCell ref="B98:B109"/>
    <mergeCell ref="C111:C113"/>
    <mergeCell ref="B111:B119"/>
    <mergeCell ref="B57:B58"/>
    <mergeCell ref="C103:C104"/>
    <mergeCell ref="C105:C109"/>
    <mergeCell ref="C114:C119"/>
    <mergeCell ref="C77:C80"/>
    <mergeCell ref="C81:C84"/>
    <mergeCell ref="C89:C92"/>
    <mergeCell ref="C93:C97"/>
    <mergeCell ref="C98:C102"/>
    <mergeCell ref="C86:C88"/>
    <mergeCell ref="C72:C76"/>
    <mergeCell ref="C69:C71"/>
    <mergeCell ref="A18:A30"/>
    <mergeCell ref="A72:A85"/>
    <mergeCell ref="A59:A71"/>
    <mergeCell ref="A111:A119"/>
    <mergeCell ref="A98:A110"/>
    <mergeCell ref="A89:A97"/>
    <mergeCell ref="A86:A88"/>
    <mergeCell ref="A57:A58"/>
    <mergeCell ref="A45:A56"/>
    <mergeCell ref="A31:A44"/>
    <mergeCell ref="C50:C52"/>
    <mergeCell ref="C53:C56"/>
    <mergeCell ref="C57:C58"/>
    <mergeCell ref="C59:C63"/>
    <mergeCell ref="C64:C68"/>
    <mergeCell ref="A4:A17"/>
    <mergeCell ref="C6:C7"/>
    <mergeCell ref="C8:C10"/>
    <mergeCell ref="C11:C12"/>
    <mergeCell ref="C15:C16"/>
    <mergeCell ref="B4:B5"/>
    <mergeCell ref="B6:B7"/>
    <mergeCell ref="B8:B17"/>
    <mergeCell ref="C18:C19"/>
    <mergeCell ref="C21:C24"/>
    <mergeCell ref="C25:C27"/>
    <mergeCell ref="B35:B44"/>
    <mergeCell ref="B45:B49"/>
    <mergeCell ref="B25:B30"/>
    <mergeCell ref="B31:B34"/>
    <mergeCell ref="B18:B20"/>
    <mergeCell ref="B21:B24"/>
    <mergeCell ref="C28:C30"/>
    <mergeCell ref="C31:C34"/>
    <mergeCell ref="C35:C39"/>
    <mergeCell ref="C40:C44"/>
    <mergeCell ref="C45:C49"/>
    <mergeCell ref="B86:B88"/>
    <mergeCell ref="B72:B80"/>
    <mergeCell ref="B50:B56"/>
    <mergeCell ref="B69:B71"/>
    <mergeCell ref="B59:B68"/>
    <mergeCell ref="B81:B85"/>
  </mergeCells>
  <hyperlinks>
    <hyperlink ref="A2" location="Index!A1" display="Return to Index (hyperlink)" xr:uid="{41455D28-8DE8-4DB7-A6B9-58F94656D222}"/>
  </hyperlinks>
  <pageMargins left="0.59055118110236227" right="0.39370078740157483" top="0.78740157480314965" bottom="0.59055118110236227" header="0.31496062992125984" footer="0.31496062992125984"/>
  <pageSetup paperSize="8" scale="45" orientation="landscape" horizontalDpi="300" verticalDpi="300" r:id="rId1"/>
  <headerFooter>
    <oddHeader>&amp;C&amp;"-,Bold"&amp;12APME and CDF by Pathway and Level</oddHeader>
    <oddFooter>Page &amp;P of &amp;N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40A8DE-B609-4392-BB02-3907C43D0036}">
  <sheetPr>
    <tabColor theme="4" tint="0.39997558519241921"/>
  </sheetPr>
  <dimension ref="A1:G122"/>
  <sheetViews>
    <sheetView zoomScale="60" zoomScaleNormal="60" workbookViewId="0">
      <pane xSplit="2" ySplit="3" topLeftCell="C4" activePane="bottomRight" state="frozen"/>
      <selection pane="topRight" activeCell="C1" sqref="C1"/>
      <selection pane="bottomLeft" activeCell="A4" sqref="A4"/>
      <selection pane="bottomRight" activeCell="A2" sqref="A2"/>
    </sheetView>
  </sheetViews>
  <sheetFormatPr defaultColWidth="9.109375" defaultRowHeight="18" outlineLevelCol="1" x14ac:dyDescent="0.3"/>
  <cols>
    <col min="1" max="1" width="51.33203125" style="1" customWidth="1"/>
    <col min="2" max="2" width="52.44140625" style="83" customWidth="1"/>
    <col min="3" max="3" width="80.5546875" style="49" customWidth="1"/>
    <col min="4" max="4" width="17" style="3" hidden="1" customWidth="1" outlineLevel="1"/>
    <col min="5" max="5" width="51.5546875" style="47" customWidth="1" collapsed="1"/>
    <col min="6" max="6" width="71" style="1" customWidth="1"/>
    <col min="7" max="7" width="115.33203125" style="1" customWidth="1"/>
    <col min="8" max="16384" width="9.109375" style="1"/>
  </cols>
  <sheetData>
    <row r="1" spans="1:7" s="34" customFormat="1" ht="46.2" x14ac:dyDescent="0.3">
      <c r="A1" s="140" t="s">
        <v>239</v>
      </c>
      <c r="B1" s="281"/>
      <c r="C1" s="152"/>
      <c r="D1" s="41"/>
      <c r="E1" s="164"/>
      <c r="F1" s="42"/>
      <c r="G1" s="43"/>
    </row>
    <row r="2" spans="1:7" s="34" customFormat="1" ht="31.8" thickBot="1" x14ac:dyDescent="0.35">
      <c r="A2" s="264" t="s">
        <v>677</v>
      </c>
      <c r="B2" s="282"/>
      <c r="C2" s="152"/>
      <c r="D2" s="41"/>
      <c r="E2" s="164"/>
      <c r="F2" s="42"/>
      <c r="G2" s="43"/>
    </row>
    <row r="3" spans="1:7" s="52" customFormat="1" ht="21.6" thickBot="1" x14ac:dyDescent="0.35">
      <c r="A3" s="134" t="s">
        <v>1</v>
      </c>
      <c r="B3" s="135" t="s">
        <v>2</v>
      </c>
      <c r="C3" s="136" t="s">
        <v>422</v>
      </c>
      <c r="D3" s="137" t="s">
        <v>3</v>
      </c>
      <c r="E3" s="137" t="s">
        <v>421</v>
      </c>
      <c r="F3" s="138" t="s">
        <v>5</v>
      </c>
      <c r="G3" s="185" t="s">
        <v>656</v>
      </c>
    </row>
    <row r="4" spans="1:7" ht="92.25" customHeight="1" x14ac:dyDescent="0.3">
      <c r="A4" s="362" t="s">
        <v>6</v>
      </c>
      <c r="B4" s="359" t="s">
        <v>7</v>
      </c>
      <c r="C4" s="153" t="s">
        <v>149</v>
      </c>
      <c r="D4" s="186" t="s">
        <v>9</v>
      </c>
      <c r="E4" s="54" t="str">
        <f>VLOOKUP('Teaching &amp; Research Lvl E'!D4,'CDF List'!$A$2:$C$41,2,FALSE)</f>
        <v>Coach and Develop</v>
      </c>
      <c r="F4" s="69" t="str">
        <f>VLOOKUP('Teaching &amp; Research Lvl E'!D4:D4,'CDF List'!$A$2:$C$41,3,FALSE)</f>
        <v>Take responsibility for one’s own personal growth and skill development and actively seek out opportunities for learning and self-improvement.</v>
      </c>
      <c r="G4" s="55" t="str">
        <f>VLOOKUP(D4,'CDF Behaviours'!$A$3:$E$220,5,FALSE)</f>
        <v>● Be personally committed to and actively work to continuously improve yourself.
● Seek out opportunities for personal growth and development.
● Understand that different situations and levels may call for different skills and approaches.
● Work to deploy strengths and compensate for weaknesses and limitations.</v>
      </c>
    </row>
    <row r="5" spans="1:7" ht="91.5" customHeight="1" thickBot="1" x14ac:dyDescent="0.35">
      <c r="A5" s="363"/>
      <c r="B5" s="360"/>
      <c r="C5" s="168" t="s">
        <v>10</v>
      </c>
      <c r="D5" s="192" t="s">
        <v>9</v>
      </c>
      <c r="E5" s="50" t="str">
        <f>VLOOKUP('Teaching &amp; Research Lvl E'!D5,'CDF List'!$A$2:$C$41,2,FALSE)</f>
        <v>Coach and Develop</v>
      </c>
      <c r="F5" s="71" t="str">
        <f>VLOOKUP('Teaching &amp; Research Lvl E'!D5:D5,'CDF List'!$A$2:$C$41,3,FALSE)</f>
        <v>Take responsibility for one’s own personal growth and skill development and actively seek out opportunities for learning and self-improvement.</v>
      </c>
      <c r="G5" s="72" t="str">
        <f>VLOOKUP(D5,'CDF Behaviours'!$A$3:$E$220,5,FALSE)</f>
        <v>● Be personally committed to and actively work to continuously improve yourself.
● Seek out opportunities for personal growth and development.
● Understand that different situations and levels may call for different skills and approaches.
● Work to deploy strengths and compensate for weaknesses and limitations.</v>
      </c>
    </row>
    <row r="6" spans="1:7" ht="142.5" customHeight="1" x14ac:dyDescent="0.3">
      <c r="A6" s="363"/>
      <c r="B6" s="359" t="s">
        <v>11</v>
      </c>
      <c r="C6" s="365" t="s">
        <v>150</v>
      </c>
      <c r="D6" s="186" t="s">
        <v>88</v>
      </c>
      <c r="E6" s="54" t="str">
        <f>VLOOKUP('Teaching &amp; Research Lvl E'!D6,'CDF List'!$A$2:$C$41,2,FALSE)</f>
        <v>Live ACU’s Mission, Vision and Values</v>
      </c>
      <c r="F6" s="69" t="str">
        <f>VLOOKUP('Teaching &amp; Research Lvl E'!D6:D6,'CDF List'!$A$2:$C$41,3,FALSE)</f>
        <v>Understand the organisational direction, and ACU’s Mission, Vision and Values, and translate this effectively into outcomes and work for the team.</v>
      </c>
      <c r="G6" s="55" t="str">
        <f>VLOOKUP(D6,'CDF Behaviours'!$A$3:$E$220,5,FALSE)</f>
        <v>● Confidently represent and give proper expression to ACU’s Mission, Vision and Values.
● Convey compassion and honesty in difficult situations, displaying balance and judgment.
● Create for all team members an understanding of the links between ACU’s Mission, Vision and Values and the work of the team. Provide ongoing advice and feedback and make it a topic of conversation at team meetings.
● Encourage understanding of and commitment to ACU’s Mission, Vision and Values in others. Recognise and reward individual and team behaviour aligned to the Mission, Vision and Values.</v>
      </c>
    </row>
    <row r="7" spans="1:7" ht="102" customHeight="1" thickBot="1" x14ac:dyDescent="0.35">
      <c r="A7" s="363"/>
      <c r="B7" s="361"/>
      <c r="C7" s="345"/>
      <c r="D7" s="187" t="s">
        <v>151</v>
      </c>
      <c r="E7" s="56" t="str">
        <f>VLOOKUP('Teaching &amp; Research Lvl E'!D7,'CDF List'!$A$2:$C$41,2,FALSE)</f>
        <v>Live ACU’s Mission, Vision and Values</v>
      </c>
      <c r="F7" s="67" t="str">
        <f>VLOOKUP('Teaching &amp; Research Lvl E'!D7:D7,'CDF List'!$A$2:$C$41,3,FALSE)</f>
        <v>Show courage, compassion, empathy and graciousness in all stakeholder dealings and communications, both internally and externally.</v>
      </c>
      <c r="G7" s="57" t="str">
        <f>VLOOKUP(D7,'CDF Behaviours'!$A$3:$E$220,5,FALSE)</f>
        <v>● Be honest with others even when there is personal cost or risk.
● Challenge others to meet ACU’s standards of behaviour and call out inappropriate activity.
● Constantly model behaviour aligned to ACU’s Mission, Vision and Values.
● Continually help others understand and relate to ACU’s Mission, Vision and Values.</v>
      </c>
    </row>
    <row r="8" spans="1:7" ht="94.5" customHeight="1" x14ac:dyDescent="0.3">
      <c r="A8" s="363"/>
      <c r="B8" s="360" t="s">
        <v>14</v>
      </c>
      <c r="C8" s="369" t="s">
        <v>240</v>
      </c>
      <c r="D8" s="193" t="s">
        <v>63</v>
      </c>
      <c r="E8" s="74" t="str">
        <f>VLOOKUP('Teaching &amp; Research Lvl E'!D8,'CDF List'!$A$2:$C$41,2,FALSE)</f>
        <v>Collaborate Effectively</v>
      </c>
      <c r="F8" s="75" t="str">
        <f>VLOOKUP('Teaching &amp; Research Lvl E'!D8:D8,'CDF List'!$A$2:$C$41,3,FALSE)</f>
        <v>Work with others to build the conditions for team effectiveness.</v>
      </c>
      <c r="G8" s="76" t="str">
        <f>VLOOKUP(D8,'CDF Behaviours'!$A$3:$E$220,5,FALSE)</f>
        <v>● Ask others for their views and opinions when making decisions and plans.
● Create strong morale and spirit amongst own team by working to remove barriers to collaboration.
● Define success in terms of the whole team and support stages of team growth and maturity.
● Recognise and reward the contribution of others.</v>
      </c>
    </row>
    <row r="9" spans="1:7" ht="93" customHeight="1" x14ac:dyDescent="0.3">
      <c r="A9" s="363"/>
      <c r="B9" s="360"/>
      <c r="C9" s="344"/>
      <c r="D9" s="188" t="s">
        <v>95</v>
      </c>
      <c r="E9" s="61" t="str">
        <f>VLOOKUP('Teaching &amp; Research Lvl E'!D9,'CDF List'!$A$2:$C$41,2,FALSE)</f>
        <v>Coach and Develop</v>
      </c>
      <c r="F9" s="70" t="str">
        <f>VLOOKUP('Teaching &amp; Research Lvl E'!D9:D9,'CDF List'!$A$2:$C$41,3,FALSE)</f>
        <v>Actively coach direct reports and others within the organisation and conduct regular career development discussions.</v>
      </c>
      <c r="G9" s="62" t="str">
        <f>VLOOKUP(D9,'CDF Behaviours'!$A$3:$E$220,5,FALSE)</f>
        <v>● Assist in unblocking barriers to development.
● Celebrate success, openly recognise individual and team achievement and give credit where credit is due.
● Delegate tasks and decisions without deferring responsibility.
● Have regular development conversations and set clear performance and development goals.</v>
      </c>
    </row>
    <row r="10" spans="1:7" ht="127.5" customHeight="1" x14ac:dyDescent="0.3">
      <c r="A10" s="363"/>
      <c r="B10" s="360"/>
      <c r="C10" s="352"/>
      <c r="D10" s="188" t="s">
        <v>101</v>
      </c>
      <c r="E10" s="61" t="str">
        <f>VLOOKUP('Teaching &amp; Research Lvl E'!D10,'CDF List'!$A$2:$C$41,2,FALSE)</f>
        <v>Be Responsible and Accountable for Achieving Excellence</v>
      </c>
      <c r="F10" s="70" t="str">
        <f>VLOOKUP('Teaching &amp; Research Lvl E'!D10:D10,'CDF List'!$A$2:$C$41,3,FALSE)</f>
        <v>Understand the purpose of ACU governance policies and procedures and be confident to take ownership of issues to manage risk actively in the best interests of ACU; act to make incremental improvements.</v>
      </c>
      <c r="G10" s="62" t="str">
        <f>VLOOKUP(D10,'CDF Behaviours'!$A$3:$E$220,5,FALSE)</f>
        <v>● Act in the interests of ACU by knowing the limits of your own legal and risk knowledge and by knowing when to escalate issues to your manager or subject matter experts for high-level decision-making.
● Always look for new and better ways to do things.
● Be confident to take ownership of issues that have potential legal and/or risk implications and know who to go to for information and support to work the issue through.
● Take action to improve performance without being directed to do so.</v>
      </c>
    </row>
    <row r="11" spans="1:7" ht="93.75" customHeight="1" x14ac:dyDescent="0.3">
      <c r="A11" s="363"/>
      <c r="B11" s="360"/>
      <c r="C11" s="351" t="s">
        <v>241</v>
      </c>
      <c r="D11" s="188" t="s">
        <v>63</v>
      </c>
      <c r="E11" s="61" t="str">
        <f>VLOOKUP('Teaching &amp; Research Lvl E'!D11,'CDF List'!$A$2:$C$41,2,FALSE)</f>
        <v>Collaborate Effectively</v>
      </c>
      <c r="F11" s="70" t="str">
        <f>VLOOKUP('Teaching &amp; Research Lvl E'!D11:D11,'CDF List'!$A$2:$C$41,3,FALSE)</f>
        <v>Work with others to build the conditions for team effectiveness.</v>
      </c>
      <c r="G11" s="62" t="str">
        <f>VLOOKUP(D11,'CDF Behaviours'!$A$3:$E$220,5,FALSE)</f>
        <v>● Ask others for their views and opinions when making decisions and plans.
● Create strong morale and spirit amongst own team by working to remove barriers to collaboration.
● Define success in terms of the whole team and support stages of team growth and maturity.
● Recognise and reward the contribution of others.</v>
      </c>
    </row>
    <row r="12" spans="1:7" ht="93.75" customHeight="1" x14ac:dyDescent="0.3">
      <c r="A12" s="363"/>
      <c r="B12" s="360"/>
      <c r="C12" s="352"/>
      <c r="D12" s="188" t="s">
        <v>95</v>
      </c>
      <c r="E12" s="61" t="str">
        <f>VLOOKUP('Teaching &amp; Research Lvl E'!D12,'CDF List'!$A$2:$C$41,2,FALSE)</f>
        <v>Coach and Develop</v>
      </c>
      <c r="F12" s="70" t="str">
        <f>VLOOKUP('Teaching &amp; Research Lvl E'!D12:D12,'CDF List'!$A$2:$C$41,3,FALSE)</f>
        <v>Actively coach direct reports and others within the organisation and conduct regular career development discussions.</v>
      </c>
      <c r="G12" s="62" t="str">
        <f>VLOOKUP(D12,'CDF Behaviours'!$A$3:$E$220,5,FALSE)</f>
        <v>● Assist in unblocking barriers to development.
● Celebrate success, openly recognise individual and team achievement and give credit where credit is due.
● Delegate tasks and decisions without deferring responsibility.
● Have regular development conversations and set clear performance and development goals.</v>
      </c>
    </row>
    <row r="13" spans="1:7" ht="93.75" customHeight="1" x14ac:dyDescent="0.3">
      <c r="A13" s="363"/>
      <c r="B13" s="360"/>
      <c r="C13" s="156" t="s">
        <v>125</v>
      </c>
      <c r="D13" s="188" t="s">
        <v>9</v>
      </c>
      <c r="E13" s="61" t="str">
        <f>VLOOKUP('Teaching &amp; Research Lvl E'!D13,'CDF List'!$A$2:$C$41,2,FALSE)</f>
        <v>Coach and Develop</v>
      </c>
      <c r="F13" s="70" t="str">
        <f>VLOOKUP('Teaching &amp; Research Lvl E'!D13:D13,'CDF List'!$A$2:$C$41,3,FALSE)</f>
        <v>Take responsibility for one’s own personal growth and skill development and actively seek out opportunities for learning and self-improvement.</v>
      </c>
      <c r="G13" s="62" t="str">
        <f>VLOOKUP(D13,'CDF Behaviours'!$A$3:$E$220,5,FALSE)</f>
        <v>● Be personally committed to and actively work to continuously improve yourself.
● Seek out opportunities for personal growth and development.
● Understand that different situations and levels may call for different skills and approaches.
● Work to deploy strengths and compensate for weaknesses and limitations.</v>
      </c>
    </row>
    <row r="14" spans="1:7" ht="148.5" customHeight="1" x14ac:dyDescent="0.3">
      <c r="A14" s="363"/>
      <c r="B14" s="360"/>
      <c r="C14" s="156" t="s">
        <v>126</v>
      </c>
      <c r="D14" s="188" t="s">
        <v>88</v>
      </c>
      <c r="E14" s="61" t="str">
        <f>VLOOKUP('Teaching &amp; Research Lvl E'!D14,'CDF List'!$A$2:$C$41,2,FALSE)</f>
        <v>Live ACU’s Mission, Vision and Values</v>
      </c>
      <c r="F14" s="70" t="str">
        <f>VLOOKUP('Teaching &amp; Research Lvl E'!D14:D14,'CDF List'!$A$2:$C$41,3,FALSE)</f>
        <v>Understand the organisational direction, and ACU’s Mission, Vision and Values, and translate this effectively into outcomes and work for the team.</v>
      </c>
      <c r="G14" s="62" t="str">
        <f>VLOOKUP(D14,'CDF Behaviours'!$A$3:$E$220,5,FALSE)</f>
        <v>● Confidently represent and give proper expression to ACU’s Mission, Vision and Values.
● Convey compassion and honesty in difficult situations, displaying balance and judgment.
● Create for all team members an understanding of the links between ACU’s Mission, Vision and Values and the work of the team. Provide ongoing advice and feedback and make it a topic of conversation at team meetings.
● Encourage understanding of and commitment to ACU’s Mission, Vision and Values in others. Recognise and reward individual and team behaviour aligned to the Mission, Vision and Values.</v>
      </c>
    </row>
    <row r="15" spans="1:7" ht="108.75" customHeight="1" x14ac:dyDescent="0.3">
      <c r="A15" s="363"/>
      <c r="B15" s="360"/>
      <c r="C15" s="343" t="s">
        <v>21</v>
      </c>
      <c r="D15" s="188" t="s">
        <v>98</v>
      </c>
      <c r="E15" s="61" t="str">
        <f>VLOOKUP('Teaching &amp; Research Lvl E'!D15,'CDF List'!$A$2:$C$41,2,FALSE)</f>
        <v>Deliver Stakeholder Centric Service</v>
      </c>
      <c r="F15" s="70" t="str">
        <f>VLOOKUP('Teaching &amp; Research Lvl E'!D15:D15,'CDF List'!$A$2:$C$41,3,FALSE)</f>
        <v>Plan and direct team activities on a daily basis with stakeholder impact in mind, community focus at the core and achievement of strategic objectives as the outcome.</v>
      </c>
      <c r="G15" s="62" t="str">
        <f>VLOOKUP(D15,'CDF Behaviours'!$A$3:$E$220,5,FALSE)</f>
        <v>● Bring appropriate people together as a team to address service initiatives and challenges in an efficient and effective manner.
● Demonstrate service excellence in day-to-day work.
● Promote service excellence behaviour and reward staff who exhibit this behaviour.
● Take measured and judicious risks to serve the interests of stakeholders.</v>
      </c>
    </row>
    <row r="16" spans="1:7" ht="125.25" customHeight="1" x14ac:dyDescent="0.3">
      <c r="A16" s="363"/>
      <c r="B16" s="360"/>
      <c r="C16" s="352"/>
      <c r="D16" s="188" t="s">
        <v>101</v>
      </c>
      <c r="E16" s="61" t="str">
        <f>VLOOKUP('Teaching &amp; Research Lvl E'!D16,'CDF List'!$A$2:$C$41,2,FALSE)</f>
        <v>Be Responsible and Accountable for Achieving Excellence</v>
      </c>
      <c r="F16" s="70" t="str">
        <f>VLOOKUP('Teaching &amp; Research Lvl E'!D16:D16,'CDF List'!$A$2:$C$41,3,FALSE)</f>
        <v>Understand the purpose of ACU governance policies and procedures and be confident to take ownership of issues to manage risk actively in the best interests of ACU; act to make incremental improvements.</v>
      </c>
      <c r="G16" s="62" t="str">
        <f>VLOOKUP(D16,'CDF Behaviours'!$A$3:$E$220,5,FALSE)</f>
        <v>● Act in the interests of ACU by knowing the limits of your own legal and risk knowledge and by knowing when to escalate issues to your manager or subject matter experts for high-level decision-making.
● Always look for new and better ways to do things.
● Be confident to take ownership of issues that have potential legal and/or risk implications and know who to go to for information and support to work the issue through.
● Take action to improve performance without being directed to do so.</v>
      </c>
    </row>
    <row r="17" spans="1:7" ht="156" customHeight="1" thickBot="1" x14ac:dyDescent="0.35">
      <c r="A17" s="364"/>
      <c r="B17" s="360"/>
      <c r="C17" s="168" t="s">
        <v>23</v>
      </c>
      <c r="D17" s="192" t="s">
        <v>24</v>
      </c>
      <c r="E17" s="50" t="str">
        <f>VLOOKUP('Teaching &amp; Research Lvl E'!D17,'CDF List'!$A$2:$C$41,2,FALSE)</f>
        <v>Know ACU Work Processes and Systems</v>
      </c>
      <c r="F17" s="71" t="str">
        <f>VLOOKUP('Teaching &amp; Research Lvl E'!D17:D17,'CDF List'!$A$2:$C$41,3,FALSE)</f>
        <v>Confidently use ACU’s processes and systems to efficiently carry out day-to-day work.</v>
      </c>
      <c r="G17" s="72" t="str">
        <f>VLOOKUP(D17,'CDF Behaviours'!$A$3:$E$220,5,FALSE)</f>
        <v>● Accept responsibility for own performance to deliver work activities on time and to the required standard in agreement with your nominated supervisor.
● Demonstrate use of core office applications and other technologies in use in your field of work; ensure the accuracy of data entry and output in support of accurate and timely reporting.
● Understand the steps in work flow to achieve outcomes that appropriately utilise available systems and procedures.
● Use computer, telecommunications and audio-visual equipment or other technologies used by the organisation in relation to your work.</v>
      </c>
    </row>
    <row r="18" spans="1:7" ht="109.5" customHeight="1" x14ac:dyDescent="0.3">
      <c r="A18" s="330" t="s">
        <v>127</v>
      </c>
      <c r="B18" s="329" t="s">
        <v>26</v>
      </c>
      <c r="C18" s="349" t="s">
        <v>242</v>
      </c>
      <c r="D18" s="196" t="s">
        <v>98</v>
      </c>
      <c r="E18" s="78" t="str">
        <f>VLOOKUP('Teaching &amp; Research Lvl E'!D18,'CDF List'!$A$2:$C$41,2,FALSE)</f>
        <v>Deliver Stakeholder Centric Service</v>
      </c>
      <c r="F18" s="85" t="str">
        <f>VLOOKUP('Teaching &amp; Research Lvl E'!D18:D18,'CDF List'!$A$2:$C$41,3,FALSE)</f>
        <v>Plan and direct team activities on a daily basis with stakeholder impact in mind, community focus at the core and achievement of strategic objectives as the outcome.</v>
      </c>
      <c r="G18" s="86" t="str">
        <f>VLOOKUP(D18,'CDF Behaviours'!$A$3:$E$220,5,FALSE)</f>
        <v>● Bring appropriate people together as a team to address service initiatives and challenges in an efficient and effective manner.
● Demonstrate service excellence in day-to-day work.
● Promote service excellence behaviour and reward staff who exhibit this behaviour.
● Take measured and judicious risks to serve the interests of stakeholders.</v>
      </c>
    </row>
    <row r="19" spans="1:7" ht="93.75" customHeight="1" x14ac:dyDescent="0.3">
      <c r="A19" s="331"/>
      <c r="B19" s="317"/>
      <c r="C19" s="350"/>
      <c r="D19" s="197" t="s">
        <v>95</v>
      </c>
      <c r="E19" s="81" t="str">
        <f>VLOOKUP('Teaching &amp; Research Lvl E'!D19,'CDF List'!$A$2:$C$41,2,FALSE)</f>
        <v>Coach and Develop</v>
      </c>
      <c r="F19" s="94" t="str">
        <f>VLOOKUP('Teaching &amp; Research Lvl E'!D19:D19,'CDF List'!$A$2:$C$41,3,FALSE)</f>
        <v>Actively coach direct reports and others within the organisation and conduct regular career development discussions.</v>
      </c>
      <c r="G19" s="95" t="str">
        <f>VLOOKUP(D19,'CDF Behaviours'!$A$3:$E$220,5,FALSE)</f>
        <v>● Assist in unblocking barriers to development.
● Celebrate success, openly recognise individual and team achievement and give credit where credit is due.
● Delegate tasks and decisions without deferring responsibility.
● Have regular development conversations and set clear performance and development goals.</v>
      </c>
    </row>
    <row r="20" spans="1:7" ht="90.75" customHeight="1" thickBot="1" x14ac:dyDescent="0.35">
      <c r="A20" s="331"/>
      <c r="B20" s="318"/>
      <c r="C20" s="158" t="s">
        <v>155</v>
      </c>
      <c r="D20" s="198" t="s">
        <v>95</v>
      </c>
      <c r="E20" s="82" t="str">
        <f>VLOOKUP('Teaching &amp; Research Lvl E'!D20,'CDF List'!$A$2:$C$41,2,FALSE)</f>
        <v>Coach and Develop</v>
      </c>
      <c r="F20" s="123" t="str">
        <f>VLOOKUP('Teaching &amp; Research Lvl E'!D20:D20,'CDF List'!$A$2:$C$41,3,FALSE)</f>
        <v>Actively coach direct reports and others within the organisation and conduct regular career development discussions.</v>
      </c>
      <c r="G20" s="124" t="str">
        <f>VLOOKUP(D20,'CDF Behaviours'!$A$3:$E$220,5,FALSE)</f>
        <v>● Assist in unblocking barriers to development.
● Celebrate success, openly recognise individual and team achievement and give credit where credit is due.
● Delegate tasks and decisions without deferring responsibility.
● Have regular development conversations and set clear performance and development goals.</v>
      </c>
    </row>
    <row r="21" spans="1:7" ht="102" customHeight="1" x14ac:dyDescent="0.3">
      <c r="A21" s="331"/>
      <c r="B21" s="317" t="s">
        <v>29</v>
      </c>
      <c r="C21" s="348" t="s">
        <v>156</v>
      </c>
      <c r="D21" s="199" t="s">
        <v>98</v>
      </c>
      <c r="E21" s="80" t="str">
        <f>VLOOKUP('Teaching &amp; Research Lvl E'!D21,'CDF List'!$A$2:$C$41,2,FALSE)</f>
        <v>Deliver Stakeholder Centric Service</v>
      </c>
      <c r="F21" s="91" t="str">
        <f>VLOOKUP('Teaching &amp; Research Lvl E'!D21:D21,'CDF List'!$A$2:$C$41,3,FALSE)</f>
        <v>Plan and direct team activities on a daily basis with stakeholder impact in mind, community focus at the core and achievement of strategic objectives as the outcome.</v>
      </c>
      <c r="G21" s="92" t="str">
        <f>VLOOKUP(D21,'CDF Behaviours'!$A$3:$E$220,5,FALSE)</f>
        <v>● Bring appropriate people together as a team to address service initiatives and challenges in an efficient and effective manner.
● Demonstrate service excellence in day-to-day work.
● Promote service excellence behaviour and reward staff who exhibit this behaviour.
● Take measured and judicious risks to serve the interests of stakeholders.</v>
      </c>
    </row>
    <row r="22" spans="1:7" ht="91.5" customHeight="1" x14ac:dyDescent="0.3">
      <c r="A22" s="331"/>
      <c r="B22" s="317"/>
      <c r="C22" s="348"/>
      <c r="D22" s="197" t="s">
        <v>63</v>
      </c>
      <c r="E22" s="81" t="str">
        <f>VLOOKUP('Teaching &amp; Research Lvl E'!D22,'CDF List'!$A$2:$C$41,2,FALSE)</f>
        <v>Collaborate Effectively</v>
      </c>
      <c r="F22" s="94" t="str">
        <f>VLOOKUP('Teaching &amp; Research Lvl E'!D22:D22,'CDF List'!$A$2:$C$41,3,FALSE)</f>
        <v>Work with others to build the conditions for team effectiveness.</v>
      </c>
      <c r="G22" s="95" t="str">
        <f>VLOOKUP(D22,'CDF Behaviours'!$A$3:$E$220,5,FALSE)</f>
        <v>● Ask others for their views and opinions when making decisions and plans.
● Create strong morale and spirit amongst own team by working to remove barriers to collaboration.
● Define success in terms of the whole team and support stages of team growth and maturity.
● Recognise and reward the contribution of others.</v>
      </c>
    </row>
    <row r="23" spans="1:7" ht="91.5" customHeight="1" x14ac:dyDescent="0.3">
      <c r="A23" s="331"/>
      <c r="B23" s="317"/>
      <c r="C23" s="348"/>
      <c r="D23" s="197" t="s">
        <v>95</v>
      </c>
      <c r="E23" s="81" t="str">
        <f>VLOOKUP('Teaching &amp; Research Lvl E'!D23,'CDF List'!$A$2:$C$41,2,FALSE)</f>
        <v>Coach and Develop</v>
      </c>
      <c r="F23" s="94" t="str">
        <f>VLOOKUP('Teaching &amp; Research Lvl E'!D23:D23,'CDF List'!$A$2:$C$41,3,FALSE)</f>
        <v>Actively coach direct reports and others within the organisation and conduct regular career development discussions.</v>
      </c>
      <c r="G23" s="95" t="str">
        <f>VLOOKUP(D23,'CDF Behaviours'!$A$3:$E$220,5,FALSE)</f>
        <v>● Assist in unblocking barriers to development.
● Celebrate success, openly recognise individual and team achievement and give credit where credit is due.
● Delegate tasks and decisions without deferring responsibility.
● Have regular development conversations and set clear performance and development goals.</v>
      </c>
    </row>
    <row r="24" spans="1:7" ht="168" customHeight="1" thickBot="1" x14ac:dyDescent="0.35">
      <c r="A24" s="331"/>
      <c r="B24" s="317"/>
      <c r="C24" s="348"/>
      <c r="D24" s="200" t="s">
        <v>99</v>
      </c>
      <c r="E24" s="79" t="str">
        <f>VLOOKUP('Teaching &amp; Research Lvl E'!D24,'CDF List'!$A$2:$C$41,2,FALSE)</f>
        <v>Know ACU Work Processes and Systems</v>
      </c>
      <c r="F24" s="88" t="str">
        <f>VLOOKUP('Teaching &amp; Research Lvl E'!D24:D24,'CDF List'!$A$2:$C$41,3,FALSE)</f>
        <v>Manage and organise processes and systems to maximise work efficiencies and work effectiveness.</v>
      </c>
      <c r="G24" s="89" t="str">
        <f>VLOOKUP(D24,'CDF Behaviours'!$A$3:$E$220,5,FALSE)</f>
        <v>● Contribute to the planning for projects and, as required, communicate the project strategy and its expected benefit to others.
● Demonstrate a sound understanding of systems, processes and technology relevant to your job and identify and select the most appropriate tools for assigned work, including ACU records, information and knowledge management functions and systems.
● Identify ways to improve systems that are used by the work unit and support the implementation of business improvement initiatives and the introduction and roll-out of new technologies.
● Manage own and team workload by planning and prioritising work activity and use time management methods to meet deadlines and achieve agreed goals.</v>
      </c>
    </row>
    <row r="25" spans="1:7" ht="103.5" customHeight="1" x14ac:dyDescent="0.3">
      <c r="A25" s="331"/>
      <c r="B25" s="329" t="s">
        <v>32</v>
      </c>
      <c r="C25" s="349" t="s">
        <v>243</v>
      </c>
      <c r="D25" s="196" t="s">
        <v>98</v>
      </c>
      <c r="E25" s="78" t="str">
        <f>VLOOKUP('Teaching &amp; Research Lvl E'!D25,'CDF List'!$A$2:$C$41,2,FALSE)</f>
        <v>Deliver Stakeholder Centric Service</v>
      </c>
      <c r="F25" s="85" t="str">
        <f>VLOOKUP('Teaching &amp; Research Lvl E'!D25:D25,'CDF List'!$A$2:$C$41,3,FALSE)</f>
        <v>Plan and direct team activities on a daily basis with stakeholder impact in mind, community focus at the core and achievement of strategic objectives as the outcome.</v>
      </c>
      <c r="G25" s="86" t="str">
        <f>VLOOKUP(D25,'CDF Behaviours'!$A$3:$E$220,5,FALSE)</f>
        <v>● Bring appropriate people together as a team to address service initiatives and challenges in an efficient and effective manner.
● Demonstrate service excellence in day-to-day work.
● Promote service excellence behaviour and reward staff who exhibit this behaviour.
● Take measured and judicious risks to serve the interests of stakeholders.</v>
      </c>
    </row>
    <row r="26" spans="1:7" ht="117" customHeight="1" x14ac:dyDescent="0.3">
      <c r="A26" s="331"/>
      <c r="B26" s="317"/>
      <c r="C26" s="348"/>
      <c r="D26" s="197" t="s">
        <v>101</v>
      </c>
      <c r="E26" s="81" t="str">
        <f>VLOOKUP('Teaching &amp; Research Lvl E'!D26,'CDF List'!$A$2:$C$41,2,FALSE)</f>
        <v>Be Responsible and Accountable for Achieving Excellence</v>
      </c>
      <c r="F26" s="94" t="str">
        <f>VLOOKUP('Teaching &amp; Research Lvl E'!D26:D26,'CDF List'!$A$2:$C$41,3,FALSE)</f>
        <v>Understand the purpose of ACU governance policies and procedures and be confident to take ownership of issues to manage risk actively in the best interests of ACU; act to make incremental improvements.</v>
      </c>
      <c r="G26" s="95" t="str">
        <f>VLOOKUP(D26,'CDF Behaviours'!$A$3:$E$220,5,FALSE)</f>
        <v>● Act in the interests of ACU by knowing the limits of your own legal and risk knowledge and by knowing when to escalate issues to your manager or subject matter experts for high-level decision-making.
● Always look for new and better ways to do things.
● Be confident to take ownership of issues that have potential legal and/or risk implications and know who to go to for information and support to work the issue through.
● Take action to improve performance without being directed to do so.</v>
      </c>
    </row>
    <row r="27" spans="1:7" ht="168" customHeight="1" x14ac:dyDescent="0.3">
      <c r="A27" s="331"/>
      <c r="B27" s="317"/>
      <c r="C27" s="350"/>
      <c r="D27" s="197" t="s">
        <v>99</v>
      </c>
      <c r="E27" s="81" t="str">
        <f>VLOOKUP('Teaching &amp; Research Lvl E'!D27,'CDF List'!$A$2:$C$41,2,FALSE)</f>
        <v>Know ACU Work Processes and Systems</v>
      </c>
      <c r="F27" s="94" t="str">
        <f>VLOOKUP('Teaching &amp; Research Lvl E'!D27:D27,'CDF List'!$A$2:$C$41,3,FALSE)</f>
        <v>Manage and organise processes and systems to maximise work efficiencies and work effectiveness.</v>
      </c>
      <c r="G27" s="95" t="str">
        <f>VLOOKUP(D27,'CDF Behaviours'!$A$3:$E$220,5,FALSE)</f>
        <v>● Contribute to the planning for projects and, as required, communicate the project strategy and its expected benefit to others.
● Demonstrate a sound understanding of systems, processes and technology relevant to your job and identify and select the most appropriate tools for assigned work, including ACU records, information and knowledge management functions and systems.
● Identify ways to improve systems that are used by the work unit and support the implementation of business improvement initiatives and the introduction and roll-out of new technologies.
● Manage own and team workload by planning and prioritising work activity and use time management methods to meet deadlines and achieve agreed goals.</v>
      </c>
    </row>
    <row r="28" spans="1:7" ht="99.75" customHeight="1" x14ac:dyDescent="0.3">
      <c r="A28" s="331"/>
      <c r="B28" s="317"/>
      <c r="C28" s="346" t="s">
        <v>244</v>
      </c>
      <c r="D28" s="197" t="s">
        <v>98</v>
      </c>
      <c r="E28" s="81" t="str">
        <f>VLOOKUP('Teaching &amp; Research Lvl E'!D28,'CDF List'!$A$2:$C$41,2,FALSE)</f>
        <v>Deliver Stakeholder Centric Service</v>
      </c>
      <c r="F28" s="94" t="str">
        <f>VLOOKUP('Teaching &amp; Research Lvl E'!D28:D28,'CDF List'!$A$2:$C$41,3,FALSE)</f>
        <v>Plan and direct team activities on a daily basis with stakeholder impact in mind, community focus at the core and achievement of strategic objectives as the outcome.</v>
      </c>
      <c r="G28" s="95" t="str">
        <f>VLOOKUP(D28,'CDF Behaviours'!$A$3:$E$220,5,FALSE)</f>
        <v>● Bring appropriate people together as a team to address service initiatives and challenges in an efficient and effective manner.
● Demonstrate service excellence in day-to-day work.
● Promote service excellence behaviour and reward staff who exhibit this behaviour.
● Take measured and judicious risks to serve the interests of stakeholders.</v>
      </c>
    </row>
    <row r="29" spans="1:7" ht="93.75" customHeight="1" x14ac:dyDescent="0.3">
      <c r="A29" s="331"/>
      <c r="B29" s="317"/>
      <c r="C29" s="348"/>
      <c r="D29" s="197" t="s">
        <v>95</v>
      </c>
      <c r="E29" s="81" t="str">
        <f>VLOOKUP('Teaching &amp; Research Lvl E'!D29,'CDF List'!$A$2:$C$41,2,FALSE)</f>
        <v>Coach and Develop</v>
      </c>
      <c r="F29" s="94" t="str">
        <f>VLOOKUP('Teaching &amp; Research Lvl E'!D29:D29,'CDF List'!$A$2:$C$41,3,FALSE)</f>
        <v>Actively coach direct reports and others within the organisation and conduct regular career development discussions.</v>
      </c>
      <c r="G29" s="95" t="str">
        <f>VLOOKUP(D29,'CDF Behaviours'!$A$3:$E$220,5,FALSE)</f>
        <v>● Assist in unblocking barriers to development.
● Celebrate success, openly recognise individual and team achievement and give credit where credit is due.
● Delegate tasks and decisions without deferring responsibility.
● Have regular development conversations and set clear performance and development goals.</v>
      </c>
    </row>
    <row r="30" spans="1:7" ht="176.25" customHeight="1" x14ac:dyDescent="0.3">
      <c r="A30" s="331"/>
      <c r="B30" s="317"/>
      <c r="C30" s="348"/>
      <c r="D30" s="197" t="s">
        <v>99</v>
      </c>
      <c r="E30" s="81" t="str">
        <f>VLOOKUP('Teaching &amp; Research Lvl E'!D30,'CDF List'!$A$2:$C$41,2,FALSE)</f>
        <v>Know ACU Work Processes and Systems</v>
      </c>
      <c r="F30" s="94" t="str">
        <f>VLOOKUP('Teaching &amp; Research Lvl E'!D30:D30,'CDF List'!$A$2:$C$41,3,FALSE)</f>
        <v>Manage and organise processes and systems to maximise work efficiencies and work effectiveness.</v>
      </c>
      <c r="G30" s="95" t="str">
        <f>VLOOKUP(D30,'CDF Behaviours'!$A$3:$E$220,5,FALSE)</f>
        <v>● Contribute to the planning for projects and, as required, communicate the project strategy and its expected benefit to others.
● Demonstrate a sound understanding of systems, processes and technology relevant to your job and identify and select the most appropriate tools for assigned work, including ACU records, information and knowledge management functions and systems.
● Identify ways to improve systems that are used by the work unit and support the implementation of business improvement initiatives and the introduction and roll-out of new technologies.
● Manage own and team workload by planning and prioritising work activity and use time management methods to meet deadlines and achieve agreed goals.</v>
      </c>
    </row>
    <row r="31" spans="1:7" ht="138.75" customHeight="1" thickBot="1" x14ac:dyDescent="0.35">
      <c r="A31" s="331"/>
      <c r="B31" s="318"/>
      <c r="C31" s="347"/>
      <c r="D31" s="198" t="s">
        <v>103</v>
      </c>
      <c r="E31" s="82" t="str">
        <f>VLOOKUP('Teaching &amp; Research Lvl E'!D31,'CDF List'!$A$2:$C$41,2,FALSE)</f>
        <v>Make Informed Decisions</v>
      </c>
      <c r="F31" s="123" t="str">
        <f>VLOOKUP('Teaching &amp; Research Lvl E'!D31:D31,'CDF List'!$A$2:$C$41,3,FALSE)</f>
        <v>Make timely and evidence-based decisions and challenge the decisions of staff to ensure they undertake the same.</v>
      </c>
      <c r="G31" s="124" t="str">
        <f>VLOOKUP(D31,'CDF Behaviours'!$A$3:$E$220,5,FALSE)</f>
        <v>● Approach decisions from a high-level, systems perspective to identify broader contextual issues, constraints and objectives that may affect business outcomes.
● Interpret data to make causal links and consider consequences of actions before making evidence-based decisions.
● Look beyond the obvious and recognise patterns and trends to draw out key information from complex data.
● Seek team input into decision-making where appropriate and coach for improved evidence-based decision-making in direct reports.</v>
      </c>
    </row>
    <row r="32" spans="1:7" ht="108.75" customHeight="1" x14ac:dyDescent="0.3">
      <c r="A32" s="331" t="s">
        <v>127</v>
      </c>
      <c r="B32" s="317" t="s">
        <v>35</v>
      </c>
      <c r="C32" s="348" t="s">
        <v>159</v>
      </c>
      <c r="D32" s="199" t="s">
        <v>98</v>
      </c>
      <c r="E32" s="80" t="str">
        <f>VLOOKUP('Teaching &amp; Research Lvl E'!D32,'CDF List'!$A$2:$C$41,2,FALSE)</f>
        <v>Deliver Stakeholder Centric Service</v>
      </c>
      <c r="F32" s="91" t="str">
        <f>VLOOKUP('Teaching &amp; Research Lvl E'!D32:D32,'CDF List'!$A$2:$C$41,3,FALSE)</f>
        <v>Plan and direct team activities on a daily basis with stakeholder impact in mind, community focus at the core and achievement of strategic objectives as the outcome.</v>
      </c>
      <c r="G32" s="92" t="str">
        <f>VLOOKUP(D32,'CDF Behaviours'!$A$3:$E$220,5,FALSE)</f>
        <v>● Bring appropriate people together as a team to address service initiatives and challenges in an efficient and effective manner.
● Demonstrate service excellence in day-to-day work.
● Promote service excellence behaviour and reward staff who exhibit this behaviour.
● Take measured and judicious risks to serve the interests of stakeholders.</v>
      </c>
    </row>
    <row r="33" spans="1:7" ht="93" customHeight="1" x14ac:dyDescent="0.3">
      <c r="A33" s="331"/>
      <c r="B33" s="317"/>
      <c r="C33" s="348"/>
      <c r="D33" s="197" t="s">
        <v>63</v>
      </c>
      <c r="E33" s="81" t="str">
        <f>VLOOKUP('Teaching &amp; Research Lvl E'!D33,'CDF List'!$A$2:$C$41,2,FALSE)</f>
        <v>Collaborate Effectively</v>
      </c>
      <c r="F33" s="94" t="str">
        <f>VLOOKUP('Teaching &amp; Research Lvl E'!D33:D33,'CDF List'!$A$2:$C$41,3,FALSE)</f>
        <v>Work with others to build the conditions for team effectiveness.</v>
      </c>
      <c r="G33" s="95" t="str">
        <f>VLOOKUP(D33,'CDF Behaviours'!$A$3:$E$220,5,FALSE)</f>
        <v>● Ask others for their views and opinions when making decisions and plans.
● Create strong morale and spirit amongst own team by working to remove barriers to collaboration.
● Define success in terms of the whole team and support stages of team growth and maturity.
● Recognise and reward the contribution of others.</v>
      </c>
    </row>
    <row r="34" spans="1:7" ht="87.75" customHeight="1" x14ac:dyDescent="0.3">
      <c r="A34" s="331"/>
      <c r="B34" s="317"/>
      <c r="C34" s="348"/>
      <c r="D34" s="197" t="s">
        <v>95</v>
      </c>
      <c r="E34" s="81" t="str">
        <f>VLOOKUP('Teaching &amp; Research Lvl E'!D34,'CDF List'!$A$2:$C$41,2,FALSE)</f>
        <v>Coach and Develop</v>
      </c>
      <c r="F34" s="94" t="str">
        <f>VLOOKUP('Teaching &amp; Research Lvl E'!D34:D34,'CDF List'!$A$2:$C$41,3,FALSE)</f>
        <v>Actively coach direct reports and others within the organisation and conduct regular career development discussions.</v>
      </c>
      <c r="G34" s="95" t="str">
        <f>VLOOKUP(D34,'CDF Behaviours'!$A$3:$E$220,5,FALSE)</f>
        <v>● Assist in unblocking barriers to development.
● Celebrate success, openly recognise individual and team achievement and give credit where credit is due.
● Delegate tasks and decisions without deferring responsibility.
● Have regular development conversations and set clear performance and development goals.</v>
      </c>
    </row>
    <row r="35" spans="1:7" ht="126" customHeight="1" x14ac:dyDescent="0.3">
      <c r="A35" s="331"/>
      <c r="B35" s="317"/>
      <c r="C35" s="348"/>
      <c r="D35" s="197" t="s">
        <v>101</v>
      </c>
      <c r="E35" s="81" t="str">
        <f>VLOOKUP('Teaching &amp; Research Lvl E'!D35,'CDF List'!$A$2:$C$41,2,FALSE)</f>
        <v>Be Responsible and Accountable for Achieving Excellence</v>
      </c>
      <c r="F35" s="94" t="str">
        <f>VLOOKUP('Teaching &amp; Research Lvl E'!D35:D35,'CDF List'!$A$2:$C$41,3,FALSE)</f>
        <v>Understand the purpose of ACU governance policies and procedures and be confident to take ownership of issues to manage risk actively in the best interests of ACU; act to make incremental improvements.</v>
      </c>
      <c r="G35" s="95" t="str">
        <f>VLOOKUP(D35,'CDF Behaviours'!$A$3:$E$220,5,FALSE)</f>
        <v>● Act in the interests of ACU by knowing the limits of your own legal and risk knowledge and by knowing when to escalate issues to your manager or subject matter experts for high-level decision-making.
● Always look for new and better ways to do things.
● Be confident to take ownership of issues that have potential legal and/or risk implications and know who to go to for information and support to work the issue through.
● Take action to improve performance without being directed to do so.</v>
      </c>
    </row>
    <row r="36" spans="1:7" ht="176.25" customHeight="1" x14ac:dyDescent="0.3">
      <c r="A36" s="331"/>
      <c r="B36" s="317"/>
      <c r="C36" s="350"/>
      <c r="D36" s="197" t="s">
        <v>99</v>
      </c>
      <c r="E36" s="81" t="str">
        <f>VLOOKUP('Teaching &amp; Research Lvl E'!D36,'CDF List'!$A$2:$C$41,2,FALSE)</f>
        <v>Know ACU Work Processes and Systems</v>
      </c>
      <c r="F36" s="94" t="str">
        <f>VLOOKUP('Teaching &amp; Research Lvl E'!D36:D36,'CDF List'!$A$2:$C$41,3,FALSE)</f>
        <v>Manage and organise processes and systems to maximise work efficiencies and work effectiveness.</v>
      </c>
      <c r="G36" s="95" t="str">
        <f>VLOOKUP(D36,'CDF Behaviours'!$A$3:$E$220,5,FALSE)</f>
        <v>● Contribute to the planning for projects and, as required, communicate the project strategy and its expected benefit to others.
● Demonstrate a sound understanding of systems, processes and technology relevant to your job and identify and select the most appropriate tools for assigned work, including ACU records, information and knowledge management functions and systems.
● Identify ways to improve systems that are used by the work unit and support the implementation of business improvement initiatives and the introduction and roll-out of new technologies.
● Manage own and team workload by planning and prioritising work activity and use time management methods to meet deadlines and achieve agreed goals.</v>
      </c>
    </row>
    <row r="37" spans="1:7" ht="105" customHeight="1" x14ac:dyDescent="0.3">
      <c r="A37" s="331"/>
      <c r="B37" s="317"/>
      <c r="C37" s="346" t="s">
        <v>245</v>
      </c>
      <c r="D37" s="197" t="s">
        <v>98</v>
      </c>
      <c r="E37" s="81" t="str">
        <f>VLOOKUP('Teaching &amp; Research Lvl E'!D37,'CDF List'!$A$2:$C$41,2,FALSE)</f>
        <v>Deliver Stakeholder Centric Service</v>
      </c>
      <c r="F37" s="94" t="str">
        <f>VLOOKUP('Teaching &amp; Research Lvl E'!D37:D37,'CDF List'!$A$2:$C$41,3,FALSE)</f>
        <v>Plan and direct team activities on a daily basis with stakeholder impact in mind, community focus at the core and achievement of strategic objectives as the outcome.</v>
      </c>
      <c r="G37" s="95" t="str">
        <f>VLOOKUP(D37,'CDF Behaviours'!$A$3:$E$220,5,FALSE)</f>
        <v>● Bring appropriate people together as a team to address service initiatives and challenges in an efficient and effective manner.
● Demonstrate service excellence in day-to-day work.
● Promote service excellence behaviour and reward staff who exhibit this behaviour.
● Take measured and judicious risks to serve the interests of stakeholders.</v>
      </c>
    </row>
    <row r="38" spans="1:7" ht="96.75" customHeight="1" x14ac:dyDescent="0.3">
      <c r="A38" s="331"/>
      <c r="B38" s="317"/>
      <c r="C38" s="348"/>
      <c r="D38" s="197" t="s">
        <v>63</v>
      </c>
      <c r="E38" s="81" t="str">
        <f>VLOOKUP('Teaching &amp; Research Lvl E'!D38,'CDF List'!$A$2:$C$41,2,FALSE)</f>
        <v>Collaborate Effectively</v>
      </c>
      <c r="F38" s="94" t="str">
        <f>VLOOKUP('Teaching &amp; Research Lvl E'!D38:D38,'CDF List'!$A$2:$C$41,3,FALSE)</f>
        <v>Work with others to build the conditions for team effectiveness.</v>
      </c>
      <c r="G38" s="95" t="str">
        <f>VLOOKUP(D38,'CDF Behaviours'!$A$3:$E$220,5,FALSE)</f>
        <v>● Ask others for their views and opinions when making decisions and plans.
● Create strong morale and spirit amongst own team by working to remove barriers to collaboration.
● Define success in terms of the whole team and support stages of team growth and maturity.
● Recognise and reward the contribution of others.</v>
      </c>
    </row>
    <row r="39" spans="1:7" ht="95.25" customHeight="1" x14ac:dyDescent="0.3">
      <c r="A39" s="331"/>
      <c r="B39" s="317"/>
      <c r="C39" s="348"/>
      <c r="D39" s="197" t="s">
        <v>95</v>
      </c>
      <c r="E39" s="81" t="str">
        <f>VLOOKUP('Teaching &amp; Research Lvl E'!D39,'CDF List'!$A$2:$C$41,2,FALSE)</f>
        <v>Coach and Develop</v>
      </c>
      <c r="F39" s="94" t="str">
        <f>VLOOKUP('Teaching &amp; Research Lvl E'!D39:D39,'CDF List'!$A$2:$C$41,3,FALSE)</f>
        <v>Actively coach direct reports and others within the organisation and conduct regular career development discussions.</v>
      </c>
      <c r="G39" s="95" t="str">
        <f>VLOOKUP(D39,'CDF Behaviours'!$A$3:$E$220,5,FALSE)</f>
        <v>● Assist in unblocking barriers to development.
● Celebrate success, openly recognise individual and team achievement and give credit where credit is due.
● Delegate tasks and decisions without deferring responsibility.
● Have regular development conversations and set clear performance and development goals.</v>
      </c>
    </row>
    <row r="40" spans="1:7" ht="168" customHeight="1" x14ac:dyDescent="0.3">
      <c r="A40" s="331"/>
      <c r="B40" s="317"/>
      <c r="C40" s="348"/>
      <c r="D40" s="197" t="s">
        <v>99</v>
      </c>
      <c r="E40" s="81" t="str">
        <f>VLOOKUP('Teaching &amp; Research Lvl E'!D40,'CDF List'!$A$2:$C$41,2,FALSE)</f>
        <v>Know ACU Work Processes and Systems</v>
      </c>
      <c r="F40" s="94" t="str">
        <f>VLOOKUP('Teaching &amp; Research Lvl E'!D40:D40,'CDF List'!$A$2:$C$41,3,FALSE)</f>
        <v>Manage and organise processes and systems to maximise work efficiencies and work effectiveness.</v>
      </c>
      <c r="G40" s="95" t="str">
        <f>VLOOKUP(D40,'CDF Behaviours'!$A$3:$E$220,5,FALSE)</f>
        <v>● Contribute to the planning for projects and, as required, communicate the project strategy and its expected benefit to others.
● Demonstrate a sound understanding of systems, processes and technology relevant to your job and identify and select the most appropriate tools for assigned work, including ACU records, information and knowledge management functions and systems.
● Identify ways to improve systems that are used by the work unit and support the implementation of business improvement initiatives and the introduction and roll-out of new technologies.
● Manage own and team workload by planning and prioritising work activity and use time management methods to meet deadlines and achieve agreed goals.</v>
      </c>
    </row>
    <row r="41" spans="1:7" ht="141" customHeight="1" thickBot="1" x14ac:dyDescent="0.35">
      <c r="A41" s="331"/>
      <c r="B41" s="317"/>
      <c r="C41" s="348"/>
      <c r="D41" s="200" t="s">
        <v>103</v>
      </c>
      <c r="E41" s="79" t="str">
        <f>VLOOKUP('Teaching &amp; Research Lvl E'!D41,'CDF List'!$A$2:$C$41,2,FALSE)</f>
        <v>Make Informed Decisions</v>
      </c>
      <c r="F41" s="88" t="str">
        <f>VLOOKUP('Teaching &amp; Research Lvl E'!D41:D41,'CDF List'!$A$2:$C$41,3,FALSE)</f>
        <v>Make timely and evidence-based decisions and challenge the decisions of staff to ensure they undertake the same.</v>
      </c>
      <c r="G41" s="89" t="str">
        <f>VLOOKUP(D41,'CDF Behaviours'!$A$3:$E$220,5,FALSE)</f>
        <v>● Approach decisions from a high-level, systems perspective to identify broader contextual issues, constraints and objectives that may affect business outcomes.
● Interpret data to make causal links and consider consequences of actions before making evidence-based decisions.
● Look beyond the obvious and recognise patterns and trends to draw out key information from complex data.
● Seek team input into decision-making where appropriate and coach for improved evidence-based decision-making in direct reports.</v>
      </c>
    </row>
    <row r="42" spans="1:7" ht="162.75" customHeight="1" x14ac:dyDescent="0.3">
      <c r="A42" s="331"/>
      <c r="B42" s="329" t="s">
        <v>40</v>
      </c>
      <c r="C42" s="311" t="s">
        <v>162</v>
      </c>
      <c r="D42" s="196" t="s">
        <v>111</v>
      </c>
      <c r="E42" s="78" t="str">
        <f>VLOOKUP('Teaching &amp; Research Lvl E'!D42,'CDF List'!$A$2:$C$41,2,FALSE)</f>
        <v>Apply Commercial Acumen</v>
      </c>
      <c r="F42" s="85" t="str">
        <f>VLOOKUP('Teaching &amp; Research Lvl E'!D42:D42,'CDF List'!$A$2:$C$41,3,FALSE)</f>
        <v>Analyse and interpret financial and industry information and use this information to make planning decisions.</v>
      </c>
      <c r="G42" s="86" t="str">
        <f>VLOOKUP(D42,'CDF Behaviours'!$A$3:$E$220,5,FALSE)</f>
        <v>● Actively develop a wide range of higher education sector contacts to regularly conduct benchmarking activities and identify continuous improvement opportunities for ACU.
● Be willing to think beyond your own role by integrating knowledge across different areas of the business and adopt broader thinking about how your work contributes to the core business of ACU.
● Know the bigger picture in which you operate by understanding the history, Mission, identity, Values, organisational structure and campuses of ACU.
● Understand the commercial challenges and opportunities of ACU and proactively investigate and develop options that improve performance by doing things that may be unique, leading-edge or new to ACU.</v>
      </c>
    </row>
    <row r="43" spans="1:7" ht="127.5" customHeight="1" x14ac:dyDescent="0.3">
      <c r="A43" s="331"/>
      <c r="B43" s="317"/>
      <c r="C43" s="312"/>
      <c r="D43" s="197" t="s">
        <v>137</v>
      </c>
      <c r="E43" s="81" t="str">
        <f>VLOOKUP('Teaching &amp; Research Lvl E'!D43,'CDF List'!$A$2:$C$41,2,FALSE)</f>
        <v>Adapt to and Lead Change</v>
      </c>
      <c r="F43" s="94" t="str">
        <f>VLOOKUP('Teaching &amp; Research Lvl E'!D43:D43,'CDF List'!$A$2:$C$41,3,FALSE)</f>
        <v>Adapt working practices for self and team in times of change for easy adoption and acceptance.</v>
      </c>
      <c r="G43" s="95" t="str">
        <f>VLOOKUP(D43,'CDF Behaviours'!$A$3:$E$220,5,FALSE)</f>
        <v>● Cascade the impact of change initiatives into working practices and processes for the staff in a work unit/directorate/faculty or location.
● Communicate with clarity in order to reduce ambiguity and to create clear direction in times of change.
● Proactively consider the impact of change on people and their personal circumstances and ensure this is addressed in your actions and communications.
● Use a range of techniques including group brainstorming to generate creative solutions to the change challenges.</v>
      </c>
    </row>
    <row r="44" spans="1:7" ht="86.25" customHeight="1" x14ac:dyDescent="0.3">
      <c r="A44" s="331"/>
      <c r="B44" s="317"/>
      <c r="C44" s="312"/>
      <c r="D44" s="197" t="s">
        <v>63</v>
      </c>
      <c r="E44" s="81" t="str">
        <f>VLOOKUP('Teaching &amp; Research Lvl E'!D44,'CDF List'!$A$2:$C$41,2,FALSE)</f>
        <v>Collaborate Effectively</v>
      </c>
      <c r="F44" s="94" t="str">
        <f>VLOOKUP('Teaching &amp; Research Lvl E'!D44:D44,'CDF List'!$A$2:$C$41,3,FALSE)</f>
        <v>Work with others to build the conditions for team effectiveness.</v>
      </c>
      <c r="G44" s="95" t="str">
        <f>VLOOKUP(D44,'CDF Behaviours'!$A$3:$E$220,5,FALSE)</f>
        <v>● Ask others for their views and opinions when making decisions and plans.
● Create strong morale and spirit amongst own team by working to remove barriers to collaboration.
● Define success in terms of the whole team and support stages of team growth and maturity.
● Recognise and reward the contribution of others.</v>
      </c>
    </row>
    <row r="45" spans="1:7" ht="100.5" customHeight="1" x14ac:dyDescent="0.3">
      <c r="A45" s="331"/>
      <c r="B45" s="317"/>
      <c r="C45" s="312"/>
      <c r="D45" s="197" t="s">
        <v>95</v>
      </c>
      <c r="E45" s="81" t="str">
        <f>VLOOKUP('Teaching &amp; Research Lvl E'!D45,'CDF List'!$A$2:$C$41,2,FALSE)</f>
        <v>Coach and Develop</v>
      </c>
      <c r="F45" s="94" t="str">
        <f>VLOOKUP('Teaching &amp; Research Lvl E'!D45:D45,'CDF List'!$A$2:$C$41,3,FALSE)</f>
        <v>Actively coach direct reports and others within the organisation and conduct regular career development discussions.</v>
      </c>
      <c r="G45" s="95" t="str">
        <f>VLOOKUP(D45,'CDF Behaviours'!$A$3:$E$220,5,FALSE)</f>
        <v>● Assist in unblocking barriers to development.
● Celebrate success, openly recognise individual and team achievement and give credit where credit is due.
● Delegate tasks and decisions without deferring responsibility.
● Have regular development conversations and set clear performance and development goals.</v>
      </c>
    </row>
    <row r="46" spans="1:7" ht="163.5" customHeight="1" thickBot="1" x14ac:dyDescent="0.35">
      <c r="A46" s="331" t="s">
        <v>127</v>
      </c>
      <c r="B46" s="293" t="s">
        <v>40</v>
      </c>
      <c r="C46" s="279" t="s">
        <v>162</v>
      </c>
      <c r="D46" s="198" t="s">
        <v>103</v>
      </c>
      <c r="E46" s="82" t="str">
        <f>VLOOKUP('Teaching &amp; Research Lvl E'!D46,'CDF List'!$A$2:$C$41,2,FALSE)</f>
        <v>Make Informed Decisions</v>
      </c>
      <c r="F46" s="123" t="str">
        <f>VLOOKUP('Teaching &amp; Research Lvl E'!D46:D46,'CDF List'!$A$2:$C$41,3,FALSE)</f>
        <v>Make timely and evidence-based decisions and challenge the decisions of staff to ensure they undertake the same.</v>
      </c>
      <c r="G46" s="124" t="str">
        <f>VLOOKUP(D46,'CDF Behaviours'!$A$3:$E$220,5,FALSE)</f>
        <v>● Approach decisions from a high-level, systems perspective to identify broader contextual issues, constraints and objectives that may affect business outcomes.
● Interpret data to make causal links and consider consequences of actions before making evidence-based decisions.
● Look beyond the obvious and recognise patterns and trends to draw out key information from complex data.
● Seek team input into decision-making where appropriate and coach for improved evidence-based decision-making in direct reports.</v>
      </c>
    </row>
    <row r="47" spans="1:7" ht="105" customHeight="1" x14ac:dyDescent="0.3">
      <c r="A47" s="331"/>
      <c r="B47" s="317" t="s">
        <v>44</v>
      </c>
      <c r="C47" s="348" t="s">
        <v>246</v>
      </c>
      <c r="D47" s="199" t="s">
        <v>98</v>
      </c>
      <c r="E47" s="80" t="str">
        <f>VLOOKUP('Teaching &amp; Research Lvl E'!D47,'CDF List'!$A$2:$C$41,2,FALSE)</f>
        <v>Deliver Stakeholder Centric Service</v>
      </c>
      <c r="F47" s="91" t="str">
        <f>VLOOKUP('Teaching &amp; Research Lvl E'!D47:D47,'CDF List'!$A$2:$C$41,3,FALSE)</f>
        <v>Plan and direct team activities on a daily basis with stakeholder impact in mind, community focus at the core and achievement of strategic objectives as the outcome.</v>
      </c>
      <c r="G47" s="92" t="str">
        <f>VLOOKUP(D47,'CDF Behaviours'!$A$3:$E$220,5,FALSE)</f>
        <v>● Bring appropriate people together as a team to address service initiatives and challenges in an efficient and effective manner.
● Demonstrate service excellence in day-to-day work.
● Promote service excellence behaviour and reward staff who exhibit this behaviour.
● Take measured and judicious risks to serve the interests of stakeholders.</v>
      </c>
    </row>
    <row r="48" spans="1:7" ht="86.25" customHeight="1" x14ac:dyDescent="0.3">
      <c r="A48" s="331"/>
      <c r="B48" s="317"/>
      <c r="C48" s="348"/>
      <c r="D48" s="197" t="s">
        <v>95</v>
      </c>
      <c r="E48" s="81" t="str">
        <f>VLOOKUP('Teaching &amp; Research Lvl E'!D48,'CDF List'!$A$2:$C$41,2,FALSE)</f>
        <v>Coach and Develop</v>
      </c>
      <c r="F48" s="94" t="str">
        <f>VLOOKUP('Teaching &amp; Research Lvl E'!D48:D48,'CDF List'!$A$2:$C$41,3,FALSE)</f>
        <v>Actively coach direct reports and others within the organisation and conduct regular career development discussions.</v>
      </c>
      <c r="G48" s="95" t="str">
        <f>VLOOKUP(D48,'CDF Behaviours'!$A$3:$E$220,5,FALSE)</f>
        <v>● Assist in unblocking barriers to development.
● Celebrate success, openly recognise individual and team achievement and give credit where credit is due.
● Delegate tasks and decisions without deferring responsibility.
● Have regular development conversations and set clear performance and development goals.</v>
      </c>
    </row>
    <row r="49" spans="1:7" ht="149.25" customHeight="1" x14ac:dyDescent="0.3">
      <c r="A49" s="331"/>
      <c r="B49" s="317"/>
      <c r="C49" s="350"/>
      <c r="D49" s="197" t="s">
        <v>103</v>
      </c>
      <c r="E49" s="81" t="str">
        <f>VLOOKUP('Teaching &amp; Research Lvl E'!D49,'CDF List'!$A$2:$C$41,2,FALSE)</f>
        <v>Make Informed Decisions</v>
      </c>
      <c r="F49" s="94" t="str">
        <f>VLOOKUP('Teaching &amp; Research Lvl E'!D49:D49,'CDF List'!$A$2:$C$41,3,FALSE)</f>
        <v>Make timely and evidence-based decisions and challenge the decisions of staff to ensure they undertake the same.</v>
      </c>
      <c r="G49" s="95" t="str">
        <f>VLOOKUP(D49,'CDF Behaviours'!$A$3:$E$220,5,FALSE)</f>
        <v>● Approach decisions from a high-level, systems perspective to identify broader contextual issues, constraints and objectives that may affect business outcomes.
● Interpret data to make causal links and consider consequences of actions before making evidence-based decisions.
● Look beyond the obvious and recognise patterns and trends to draw out key information from complex data.
● Seek team input into decision-making where appropriate and coach for improved evidence-based decision-making in direct reports.</v>
      </c>
    </row>
    <row r="50" spans="1:7" ht="168" customHeight="1" x14ac:dyDescent="0.3">
      <c r="A50" s="331"/>
      <c r="B50" s="317"/>
      <c r="C50" s="346" t="s">
        <v>247</v>
      </c>
      <c r="D50" s="197" t="s">
        <v>111</v>
      </c>
      <c r="E50" s="81" t="str">
        <f>VLOOKUP('Teaching &amp; Research Lvl E'!D50,'CDF List'!$A$2:$C$41,2,FALSE)</f>
        <v>Apply Commercial Acumen</v>
      </c>
      <c r="F50" s="94" t="str">
        <f>VLOOKUP('Teaching &amp; Research Lvl E'!D50:D50,'CDF List'!$A$2:$C$41,3,FALSE)</f>
        <v>Analyse and interpret financial and industry information and use this information to make planning decisions.</v>
      </c>
      <c r="G50" s="95" t="str">
        <f>VLOOKUP(D50,'CDF Behaviours'!$A$3:$E$220,5,FALSE)</f>
        <v>● Actively develop a wide range of higher education sector contacts to regularly conduct benchmarking activities and identify continuous improvement opportunities for ACU.
● Be willing to think beyond your own role by integrating knowledge across different areas of the business and adopt broader thinking about how your work contributes to the core business of ACU.
● Know the bigger picture in which you operate by understanding the history, Mission, identity, Values, organisational structure and campuses of ACU.
● Understand the commercial challenges and opportunities of ACU and proactively investigate and develop options that improve performance by doing things that may be unique, leading-edge or new to ACU.</v>
      </c>
    </row>
    <row r="51" spans="1:7" ht="105.75" customHeight="1" x14ac:dyDescent="0.3">
      <c r="A51" s="331"/>
      <c r="B51" s="317"/>
      <c r="C51" s="348"/>
      <c r="D51" s="197" t="s">
        <v>98</v>
      </c>
      <c r="E51" s="81" t="str">
        <f>VLOOKUP('Teaching &amp; Research Lvl E'!D51,'CDF List'!$A$2:$C$41,2,FALSE)</f>
        <v>Deliver Stakeholder Centric Service</v>
      </c>
      <c r="F51" s="94" t="str">
        <f>VLOOKUP('Teaching &amp; Research Lvl E'!D51:D51,'CDF List'!$A$2:$C$41,3,FALSE)</f>
        <v>Plan and direct team activities on a daily basis with stakeholder impact in mind, community focus at the core and achievement of strategic objectives as the outcome.</v>
      </c>
      <c r="G51" s="95" t="str">
        <f>VLOOKUP(D51,'CDF Behaviours'!$A$3:$E$220,5,FALSE)</f>
        <v>● Bring appropriate people together as a team to address service initiatives and challenges in an efficient and effective manner.
● Demonstrate service excellence in day-to-day work.
● Promote service excellence behaviour and reward staff who exhibit this behaviour.
● Take measured and judicious risks to serve the interests of stakeholders.</v>
      </c>
    </row>
    <row r="52" spans="1:7" ht="120.75" customHeight="1" x14ac:dyDescent="0.3">
      <c r="A52" s="331"/>
      <c r="B52" s="317"/>
      <c r="C52" s="348"/>
      <c r="D52" s="197" t="s">
        <v>112</v>
      </c>
      <c r="E52" s="81" t="str">
        <f>VLOOKUP('Teaching &amp; Research Lvl E'!D52,'CDF List'!$A$2:$C$41,2,FALSE)</f>
        <v>Communicate with Impact</v>
      </c>
      <c r="F52" s="94" t="str">
        <f>VLOOKUP('Teaching &amp; Research Lvl E'!D52:D52,'CDF List'!$A$2:$C$41,3,FALSE)</f>
        <v>Tailor communication approach to the audience or situation; win support from others to create a positive impact and successful outcomes.</v>
      </c>
      <c r="G52" s="95" t="str">
        <f>VLOOKUP(D52,'CDF Behaviours'!$A$3:$E$220,5,FALSE)</f>
        <v>● Have awareness of and relate to people from diverse backgrounds.
● Listen to and be sensitive towards others’ motives, concerns, interests and views; adapt communication style, language and context accordingly.
● Provide the information that people need to do their jobs and feel good about being a member of the team / organisational area.
● Seek to understand the perspectives of others.</v>
      </c>
    </row>
    <row r="53" spans="1:7" ht="150" customHeight="1" thickBot="1" x14ac:dyDescent="0.35">
      <c r="A53" s="335"/>
      <c r="B53" s="317"/>
      <c r="C53" s="348"/>
      <c r="D53" s="200" t="s">
        <v>103</v>
      </c>
      <c r="E53" s="79" t="str">
        <f>VLOOKUP('Teaching &amp; Research Lvl E'!D53,'CDF List'!$A$2:$C$41,2,FALSE)</f>
        <v>Make Informed Decisions</v>
      </c>
      <c r="F53" s="88" t="str">
        <f>VLOOKUP('Teaching &amp; Research Lvl E'!D53:D53,'CDF List'!$A$2:$C$41,3,FALSE)</f>
        <v>Make timely and evidence-based decisions and challenge the decisions of staff to ensure they undertake the same.</v>
      </c>
      <c r="G53" s="89" t="str">
        <f>VLOOKUP(D53,'CDF Behaviours'!$A$3:$E$220,5,FALSE)</f>
        <v>● Approach decisions from a high-level, systems perspective to identify broader contextual issues, constraints and objectives that may affect business outcomes.
● Interpret data to make causal links and consider consequences of actions before making evidence-based decisions.
● Look beyond the obvious and recognise patterns and trends to draw out key information from complex data.
● Seek team input into decision-making where appropriate and coach for improved evidence-based decision-making in direct reports.</v>
      </c>
    </row>
    <row r="54" spans="1:7" ht="108.75" customHeight="1" x14ac:dyDescent="0.3">
      <c r="A54" s="356" t="s">
        <v>176</v>
      </c>
      <c r="B54" s="359" t="s">
        <v>177</v>
      </c>
      <c r="C54" s="365" t="s">
        <v>248</v>
      </c>
      <c r="D54" s="189" t="s">
        <v>98</v>
      </c>
      <c r="E54" s="54" t="str">
        <f>VLOOKUP('Teaching &amp; Research Lvl E'!D54,'CDF List'!$A$2:$C$41,2,FALSE)</f>
        <v>Deliver Stakeholder Centric Service</v>
      </c>
      <c r="F54" s="69" t="str">
        <f>VLOOKUP('Teaching &amp; Research Lvl E'!D54:D54,'CDF List'!$A$2:$C$41,3,FALSE)</f>
        <v>Plan and direct team activities on a daily basis with stakeholder impact in mind, community focus at the core and achievement of strategic objectives as the outcome.</v>
      </c>
      <c r="G54" s="55" t="str">
        <f>VLOOKUP(D54,'CDF Behaviours'!$A$3:$E$220,5,FALSE)</f>
        <v>● Bring appropriate people together as a team to address service initiatives and challenges in an efficient and effective manner.
● Demonstrate service excellence in day-to-day work.
● Promote service excellence behaviour and reward staff who exhibit this behaviour.
● Take measured and judicious risks to serve the interests of stakeholders.</v>
      </c>
    </row>
    <row r="55" spans="1:7" ht="93" customHeight="1" x14ac:dyDescent="0.3">
      <c r="A55" s="357"/>
      <c r="B55" s="360"/>
      <c r="C55" s="352"/>
      <c r="D55" s="190" t="s">
        <v>95</v>
      </c>
      <c r="E55" s="61" t="str">
        <f>VLOOKUP('Teaching &amp; Research Lvl E'!D55,'CDF List'!$A$2:$C$41,2,FALSE)</f>
        <v>Coach and Develop</v>
      </c>
      <c r="F55" s="70" t="str">
        <f>VLOOKUP('Teaching &amp; Research Lvl E'!D55:D55,'CDF List'!$A$2:$C$41,3,FALSE)</f>
        <v>Actively coach direct reports and others within the organisation and conduct regular career development discussions.</v>
      </c>
      <c r="G55" s="62" t="str">
        <f>VLOOKUP(D55,'CDF Behaviours'!$A$3:$E$220,5,FALSE)</f>
        <v>● Assist in unblocking barriers to development.
● Celebrate success, openly recognise individual and team achievement and give credit where credit is due.
● Delegate tasks and decisions without deferring responsibility.
● Have regular development conversations and set clear performance and development goals.</v>
      </c>
    </row>
    <row r="56" spans="1:7" ht="148.5" customHeight="1" x14ac:dyDescent="0.3">
      <c r="A56" s="357"/>
      <c r="B56" s="360"/>
      <c r="C56" s="367" t="s">
        <v>230</v>
      </c>
      <c r="D56" s="188" t="s">
        <v>42</v>
      </c>
      <c r="E56" s="61" t="str">
        <f>VLOOKUP('Teaching &amp; Research Lvl E'!D56,'CDF List'!$A$2:$C$41,2,FALSE)</f>
        <v>Apply Commercial Acumen</v>
      </c>
      <c r="F56" s="70" t="str">
        <f>VLOOKUP('Teaching &amp; Research Lvl E'!D56:D56,'CDF List'!$A$2:$C$41,3,FALSE)</f>
        <v>Take action and complete tasks in compliance with your delegation of authority. Understand the context in which you carry out your day-to-day work and the contribution you make to the broader university.</v>
      </c>
      <c r="G56" s="62" t="str">
        <f>VLOOKUP(D56,'CDF Behaviours'!$A$3:$E$220,5,FALSE)</f>
        <v>● Be aware of the commercial aspects of ACU including stakeholders, markets, services and products that contribute to the financial viability of ACU.
● Establish methods for staying in tune with industry trends.
● Show understanding of how resources (time, materials, staffing, etc) link to commercial outcomes. Work to achieve budget or control costs.
● Understand the wider business context in which ACU operates by keeping up-to-date with new developments in the higher education sector, particularly changing Federal Government policy and funding arrangements.</v>
      </c>
    </row>
    <row r="57" spans="1:7" ht="93" customHeight="1" x14ac:dyDescent="0.3">
      <c r="A57" s="357"/>
      <c r="B57" s="360"/>
      <c r="C57" s="354"/>
      <c r="D57" s="188" t="s">
        <v>43</v>
      </c>
      <c r="E57" s="61" t="str">
        <f>VLOOKUP('Teaching &amp; Research Lvl E'!D57,'CDF List'!$A$2:$C$41,2,FALSE)</f>
        <v>Adapt to and Lead Change</v>
      </c>
      <c r="F57" s="70" t="str">
        <f>VLOOKUP('Teaching &amp; Research Lvl E'!D57:D57,'CDF List'!$A$2:$C$41,3,FALSE)</f>
        <v>Understand that ACU needs to make changes, and maintain effectiveness when experiencing change.</v>
      </c>
      <c r="G57" s="62" t="str">
        <f>VLOOKUP(D57,'CDF Behaviours'!$A$3:$E$220,5,FALSE)</f>
        <v>● Be resilient and flexible in approach to work.
● Listen to the changes proposed, provide feedback and contribute to new solutions.
● Think creatively when implementing change initiatives in the context of your work.
● Think positively and remain open-minded even when faced with obstacles.</v>
      </c>
    </row>
    <row r="58" spans="1:7" ht="90.75" customHeight="1" x14ac:dyDescent="0.3">
      <c r="A58" s="357"/>
      <c r="B58" s="360"/>
      <c r="C58" s="354"/>
      <c r="D58" s="188" t="s">
        <v>9</v>
      </c>
      <c r="E58" s="61" t="str">
        <f>VLOOKUP('Teaching &amp; Research Lvl E'!D58,'CDF List'!$A$2:$C$41,2,FALSE)</f>
        <v>Coach and Develop</v>
      </c>
      <c r="F58" s="70" t="str">
        <f>VLOOKUP('Teaching &amp; Research Lvl E'!D58:D58,'CDF List'!$A$2:$C$41,3,FALSE)</f>
        <v>Take responsibility for one’s own personal growth and skill development and actively seek out opportunities for learning and self-improvement.</v>
      </c>
      <c r="G58" s="62" t="str">
        <f>VLOOKUP(D58,'CDF Behaviours'!$A$3:$E$220,5,FALSE)</f>
        <v>● Be personally committed to and actively work to continuously improve yourself.
● Seek out opportunities for personal growth and development.
● Understand that different situations and levels may call for different skills and approaches.
● Work to deploy strengths and compensate for weaknesses and limitations.</v>
      </c>
    </row>
    <row r="59" spans="1:7" ht="116.25" customHeight="1" x14ac:dyDescent="0.3">
      <c r="A59" s="357"/>
      <c r="B59" s="360"/>
      <c r="C59" s="354"/>
      <c r="D59" s="188" t="s">
        <v>101</v>
      </c>
      <c r="E59" s="61" t="str">
        <f>VLOOKUP('Teaching &amp; Research Lvl E'!D59,'CDF List'!$A$2:$C$41,2,FALSE)</f>
        <v>Be Responsible and Accountable for Achieving Excellence</v>
      </c>
      <c r="F59" s="70" t="str">
        <f>VLOOKUP('Teaching &amp; Research Lvl E'!D59:D59,'CDF List'!$A$2:$C$41,3,FALSE)</f>
        <v>Understand the purpose of ACU governance policies and procedures and be confident to take ownership of issues to manage risk actively in the best interests of ACU; act to make incremental improvements.</v>
      </c>
      <c r="G59" s="62" t="str">
        <f>VLOOKUP(D59,'CDF Behaviours'!$A$3:$E$220,5,FALSE)</f>
        <v>● Act in the interests of ACU by knowing the limits of your own legal and risk knowledge and by knowing when to escalate issues to your manager or subject matter experts for high-level decision-making.
● Always look for new and better ways to do things.
● Be confident to take ownership of issues that have potential legal and/or risk implications and know who to go to for information and support to work the issue through.
● Take action to improve performance without being directed to do so.</v>
      </c>
    </row>
    <row r="60" spans="1:7" ht="141" customHeight="1" x14ac:dyDescent="0.3">
      <c r="A60" s="357" t="s">
        <v>176</v>
      </c>
      <c r="B60" s="360" t="s">
        <v>177</v>
      </c>
      <c r="C60" s="271" t="s">
        <v>230</v>
      </c>
      <c r="D60" s="188" t="s">
        <v>103</v>
      </c>
      <c r="E60" s="61" t="str">
        <f>VLOOKUP('Teaching &amp; Research Lvl E'!D60,'CDF List'!$A$2:$C$41,2,FALSE)</f>
        <v>Make Informed Decisions</v>
      </c>
      <c r="F60" s="70" t="str">
        <f>VLOOKUP('Teaching &amp; Research Lvl E'!D60:D60,'CDF List'!$A$2:$C$41,3,FALSE)</f>
        <v>Make timely and evidence-based decisions and challenge the decisions of staff to ensure they undertake the same.</v>
      </c>
      <c r="G60" s="62" t="str">
        <f>VLOOKUP(D60,'CDF Behaviours'!$A$3:$E$220,5,FALSE)</f>
        <v>● Approach decisions from a high-level, systems perspective to identify broader contextual issues, constraints and objectives that may affect business outcomes.
● Interpret data to make causal links and consider consequences of actions before making evidence-based decisions.
● Look beyond the obvious and recognise patterns and trends to draw out key information from complex data.
● Seek team input into decision-making where appropriate and coach for improved evidence-based decision-making in direct reports.</v>
      </c>
    </row>
    <row r="61" spans="1:7" ht="103.5" customHeight="1" x14ac:dyDescent="0.3">
      <c r="A61" s="357"/>
      <c r="B61" s="360"/>
      <c r="C61" s="351" t="s">
        <v>249</v>
      </c>
      <c r="D61" s="190" t="s">
        <v>98</v>
      </c>
      <c r="E61" s="61" t="str">
        <f>VLOOKUP('Teaching &amp; Research Lvl E'!D61,'CDF List'!$A$2:$C$41,2,FALSE)</f>
        <v>Deliver Stakeholder Centric Service</v>
      </c>
      <c r="F61" s="70" t="str">
        <f>VLOOKUP('Teaching &amp; Research Lvl E'!D61:D61,'CDF List'!$A$2:$C$41,3,FALSE)</f>
        <v>Plan and direct team activities on a daily basis with stakeholder impact in mind, community focus at the core and achievement of strategic objectives as the outcome.</v>
      </c>
      <c r="G61" s="62" t="str">
        <f>VLOOKUP(D61,'CDF Behaviours'!$A$3:$E$220,5,FALSE)</f>
        <v>● Bring appropriate people together as a team to address service initiatives and challenges in an efficient and effective manner.
● Demonstrate service excellence in day-to-day work.
● Promote service excellence behaviour and reward staff who exhibit this behaviour.
● Take measured and judicious risks to serve the interests of stakeholders.</v>
      </c>
    </row>
    <row r="62" spans="1:7" ht="93.75" customHeight="1" x14ac:dyDescent="0.3">
      <c r="A62" s="357"/>
      <c r="B62" s="360"/>
      <c r="C62" s="344"/>
      <c r="D62" s="190" t="s">
        <v>63</v>
      </c>
      <c r="E62" s="61" t="str">
        <f>VLOOKUP('Teaching &amp; Research Lvl E'!D62,'CDF List'!$A$2:$C$41,2,FALSE)</f>
        <v>Collaborate Effectively</v>
      </c>
      <c r="F62" s="70" t="str">
        <f>VLOOKUP('Teaching &amp; Research Lvl E'!D62:D62,'CDF List'!$A$2:$C$41,3,FALSE)</f>
        <v>Work with others to build the conditions for team effectiveness.</v>
      </c>
      <c r="G62" s="62" t="str">
        <f>VLOOKUP(D62,'CDF Behaviours'!$A$3:$E$220,5,FALSE)</f>
        <v>● Ask others for their views and opinions when making decisions and plans.
● Create strong morale and spirit amongst own team by working to remove barriers to collaboration.
● Define success in terms of the whole team and support stages of team growth and maturity.
● Recognise and reward the contribution of others.</v>
      </c>
    </row>
    <row r="63" spans="1:7" ht="123" customHeight="1" x14ac:dyDescent="0.3">
      <c r="A63" s="357"/>
      <c r="B63" s="360"/>
      <c r="C63" s="344"/>
      <c r="D63" s="190" t="s">
        <v>112</v>
      </c>
      <c r="E63" s="61" t="str">
        <f>VLOOKUP('Teaching &amp; Research Lvl E'!D63,'CDF List'!$A$2:$C$41,2,FALSE)</f>
        <v>Communicate with Impact</v>
      </c>
      <c r="F63" s="70" t="str">
        <f>VLOOKUP('Teaching &amp; Research Lvl E'!D63:D63,'CDF List'!$A$2:$C$41,3,FALSE)</f>
        <v>Tailor communication approach to the audience or situation; win support from others to create a positive impact and successful outcomes.</v>
      </c>
      <c r="G63" s="62" t="str">
        <f>VLOOKUP(D63,'CDF Behaviours'!$A$3:$E$220,5,FALSE)</f>
        <v>● Have awareness of and relate to people from diverse backgrounds.
● Listen to and be sensitive towards others’ motives, concerns, interests and views; adapt communication style, language and context accordingly.
● Provide the information that people need to do their jobs and feel good about being a member of the team / organisational area.
● Seek to understand the perspectives of others.</v>
      </c>
    </row>
    <row r="64" spans="1:7" ht="96.75" customHeight="1" x14ac:dyDescent="0.3">
      <c r="A64" s="357"/>
      <c r="B64" s="360"/>
      <c r="C64" s="344"/>
      <c r="D64" s="190" t="s">
        <v>95</v>
      </c>
      <c r="E64" s="61" t="str">
        <f>VLOOKUP('Teaching &amp; Research Lvl E'!D64,'CDF List'!$A$2:$C$41,2,FALSE)</f>
        <v>Coach and Develop</v>
      </c>
      <c r="F64" s="70" t="str">
        <f>VLOOKUP('Teaching &amp; Research Lvl E'!D64:D64,'CDF List'!$A$2:$C$41,3,FALSE)</f>
        <v>Actively coach direct reports and others within the organisation and conduct regular career development discussions.</v>
      </c>
      <c r="G64" s="62" t="str">
        <f>VLOOKUP(D64,'CDF Behaviours'!$A$3:$E$220,5,FALSE)</f>
        <v>● Assist in unblocking barriers to development.
● Celebrate success, openly recognise individual and team achievement and give credit where credit is due.
● Delegate tasks and decisions without deferring responsibility.
● Have regular development conversations and set clear performance and development goals.</v>
      </c>
    </row>
    <row r="65" spans="1:7" ht="144" customHeight="1" thickBot="1" x14ac:dyDescent="0.35">
      <c r="A65" s="357"/>
      <c r="B65" s="361"/>
      <c r="C65" s="345"/>
      <c r="D65" s="191" t="s">
        <v>103</v>
      </c>
      <c r="E65" s="56" t="str">
        <f>VLOOKUP('Teaching &amp; Research Lvl E'!D65,'CDF List'!$A$2:$C$41,2,FALSE)</f>
        <v>Make Informed Decisions</v>
      </c>
      <c r="F65" s="67" t="str">
        <f>VLOOKUP('Teaching &amp; Research Lvl E'!D65:D65,'CDF List'!$A$2:$C$41,3,FALSE)</f>
        <v>Make timely and evidence-based decisions and challenge the decisions of staff to ensure they undertake the same.</v>
      </c>
      <c r="G65" s="57" t="str">
        <f>VLOOKUP(D65,'CDF Behaviours'!$A$3:$E$220,5,FALSE)</f>
        <v>● Approach decisions from a high-level, systems perspective to identify broader contextual issues, constraints and objectives that may affect business outcomes.
● Interpret data to make causal links and consider consequences of actions before making evidence-based decisions.
● Look beyond the obvious and recognise patterns and trends to draw out key information from complex data.
● Seek team input into decision-making where appropriate and coach for improved evidence-based decision-making in direct reports.</v>
      </c>
    </row>
    <row r="66" spans="1:7" ht="159" customHeight="1" x14ac:dyDescent="0.3">
      <c r="A66" s="357"/>
      <c r="B66" s="360" t="s">
        <v>181</v>
      </c>
      <c r="C66" s="344" t="s">
        <v>250</v>
      </c>
      <c r="D66" s="194" t="s">
        <v>111</v>
      </c>
      <c r="E66" s="74" t="str">
        <f>VLOOKUP('Teaching &amp; Research Lvl E'!D66,'CDF List'!$A$2:$C$41,2,FALSE)</f>
        <v>Apply Commercial Acumen</v>
      </c>
      <c r="F66" s="75" t="str">
        <f>VLOOKUP('Teaching &amp; Research Lvl E'!D66:D66,'CDF List'!$A$2:$C$41,3,FALSE)</f>
        <v>Analyse and interpret financial and industry information and use this information to make planning decisions.</v>
      </c>
      <c r="G66" s="76" t="str">
        <f>VLOOKUP(D66,'CDF Behaviours'!$A$3:$E$220,5,FALSE)</f>
        <v>● Actively develop a wide range of higher education sector contacts to regularly conduct benchmarking activities and identify continuous improvement opportunities for ACU.
● Be willing to think beyond your own role by integrating knowledge across different areas of the business and adopt broader thinking about how your work contributes to the core business of ACU.
● Know the bigger picture in which you operate by understanding the history, Mission, identity, Values, organisational structure and campuses of ACU.
● Understand the commercial challenges and opportunities of ACU and proactively investigate and develop options that improve performance by doing things that may be unique, leading-edge or new to ACU.</v>
      </c>
    </row>
    <row r="67" spans="1:7" ht="124.5" customHeight="1" x14ac:dyDescent="0.3">
      <c r="A67" s="357"/>
      <c r="B67" s="360"/>
      <c r="C67" s="344"/>
      <c r="D67" s="190" t="s">
        <v>112</v>
      </c>
      <c r="E67" s="61" t="str">
        <f>VLOOKUP('Teaching &amp; Research Lvl E'!D67,'CDF List'!$A$2:$C$41,2,FALSE)</f>
        <v>Communicate with Impact</v>
      </c>
      <c r="F67" s="70" t="str">
        <f>VLOOKUP('Teaching &amp; Research Lvl E'!D67:D67,'CDF List'!$A$2:$C$41,3,FALSE)</f>
        <v>Tailor communication approach to the audience or situation; win support from others to create a positive impact and successful outcomes.</v>
      </c>
      <c r="G67" s="62" t="str">
        <f>VLOOKUP(D67,'CDF Behaviours'!$A$3:$E$220,5,FALSE)</f>
        <v>● Have awareness of and relate to people from diverse backgrounds.
● Listen to and be sensitive towards others’ motives, concerns, interests and views; adapt communication style, language and context accordingly.
● Provide the information that people need to do their jobs and feel good about being a member of the team / organisational area.
● Seek to understand the perspectives of others.</v>
      </c>
    </row>
    <row r="68" spans="1:7" ht="142.5" customHeight="1" thickBot="1" x14ac:dyDescent="0.35">
      <c r="A68" s="357"/>
      <c r="B68" s="360"/>
      <c r="C68" s="344"/>
      <c r="D68" s="195" t="s">
        <v>103</v>
      </c>
      <c r="E68" s="50" t="str">
        <f>VLOOKUP('Teaching &amp; Research Lvl E'!D68,'CDF List'!$A$2:$C$41,2,FALSE)</f>
        <v>Make Informed Decisions</v>
      </c>
      <c r="F68" s="71" t="str">
        <f>VLOOKUP('Teaching &amp; Research Lvl E'!D68:D68,'CDF List'!$A$2:$C$41,3,FALSE)</f>
        <v>Make timely and evidence-based decisions and challenge the decisions of staff to ensure they undertake the same.</v>
      </c>
      <c r="G68" s="72" t="str">
        <f>VLOOKUP(D68,'CDF Behaviours'!$A$3:$E$220,5,FALSE)</f>
        <v>● Approach decisions from a high-level, systems perspective to identify broader contextual issues, constraints and objectives that may affect business outcomes.
● Interpret data to make causal links and consider consequences of actions before making evidence-based decisions.
● Look beyond the obvious and recognise patterns and trends to draw out key information from complex data.
● Seek team input into decision-making where appropriate and coach for improved evidence-based decision-making in direct reports.</v>
      </c>
    </row>
    <row r="69" spans="1:7" ht="109.5" customHeight="1" x14ac:dyDescent="0.3">
      <c r="A69" s="357"/>
      <c r="B69" s="359" t="s">
        <v>183</v>
      </c>
      <c r="C69" s="353" t="s">
        <v>251</v>
      </c>
      <c r="D69" s="189" t="s">
        <v>98</v>
      </c>
      <c r="E69" s="54" t="str">
        <f>VLOOKUP('Teaching &amp; Research Lvl E'!D69,'CDF List'!$A$2:$C$41,2,FALSE)</f>
        <v>Deliver Stakeholder Centric Service</v>
      </c>
      <c r="F69" s="69" t="str">
        <f>VLOOKUP('Teaching &amp; Research Lvl E'!D69:D69,'CDF List'!$A$2:$C$41,3,FALSE)</f>
        <v>Plan and direct team activities on a daily basis with stakeholder impact in mind, community focus at the core and achievement of strategic objectives as the outcome.</v>
      </c>
      <c r="G69" s="55" t="str">
        <f>VLOOKUP(D69,'CDF Behaviours'!$A$3:$E$220,5,FALSE)</f>
        <v>● Bring appropriate people together as a team to address service initiatives and challenges in an efficient and effective manner.
● Demonstrate service excellence in day-to-day work.
● Promote service excellence behaviour and reward staff who exhibit this behaviour.
● Take measured and judicious risks to serve the interests of stakeholders.</v>
      </c>
    </row>
    <row r="70" spans="1:7" ht="91.5" customHeight="1" x14ac:dyDescent="0.3">
      <c r="A70" s="357"/>
      <c r="B70" s="360"/>
      <c r="C70" s="354"/>
      <c r="D70" s="190" t="s">
        <v>63</v>
      </c>
      <c r="E70" s="61" t="str">
        <f>VLOOKUP('Teaching &amp; Research Lvl E'!D70,'CDF List'!$A$2:$C$41,2,FALSE)</f>
        <v>Collaborate Effectively</v>
      </c>
      <c r="F70" s="70" t="str">
        <f>VLOOKUP('Teaching &amp; Research Lvl E'!D70:D70,'CDF List'!$A$2:$C$41,3,FALSE)</f>
        <v>Work with others to build the conditions for team effectiveness.</v>
      </c>
      <c r="G70" s="62" t="str">
        <f>VLOOKUP(D70,'CDF Behaviours'!$A$3:$E$220,5,FALSE)</f>
        <v>● Ask others for their views and opinions when making decisions and plans.
● Create strong morale and spirit amongst own team by working to remove barriers to collaboration.
● Define success in terms of the whole team and support stages of team growth and maturity.
● Recognise and reward the contribution of others.</v>
      </c>
    </row>
    <row r="71" spans="1:7" ht="127.5" customHeight="1" x14ac:dyDescent="0.3">
      <c r="A71" s="357"/>
      <c r="B71" s="360"/>
      <c r="C71" s="354"/>
      <c r="D71" s="190" t="s">
        <v>101</v>
      </c>
      <c r="E71" s="61" t="str">
        <f>VLOOKUP('Teaching &amp; Research Lvl E'!D71,'CDF List'!$A$2:$C$41,2,FALSE)</f>
        <v>Be Responsible and Accountable for Achieving Excellence</v>
      </c>
      <c r="F71" s="70" t="str">
        <f>VLOOKUP('Teaching &amp; Research Lvl E'!D71:D71,'CDF List'!$A$2:$C$41,3,FALSE)</f>
        <v>Understand the purpose of ACU governance policies and procedures and be confident to take ownership of issues to manage risk actively in the best interests of ACU; act to make incremental improvements.</v>
      </c>
      <c r="G71" s="62" t="str">
        <f>VLOOKUP(D71,'CDF Behaviours'!$A$3:$E$220,5,FALSE)</f>
        <v>● Act in the interests of ACU by knowing the limits of your own legal and risk knowledge and by knowing when to escalate issues to your manager or subject matter experts for high-level decision-making.
● Always look for new and better ways to do things.
● Be confident to take ownership of issues that have potential legal and/or risk implications and know who to go to for information and support to work the issue through.
● Take action to improve performance without being directed to do so.</v>
      </c>
    </row>
    <row r="72" spans="1:7" ht="182.25" customHeight="1" x14ac:dyDescent="0.3">
      <c r="A72" s="357"/>
      <c r="B72" s="360"/>
      <c r="C72" s="354"/>
      <c r="D72" s="190" t="s">
        <v>99</v>
      </c>
      <c r="E72" s="61" t="str">
        <f>VLOOKUP('Teaching &amp; Research Lvl E'!D72,'CDF List'!$A$2:$C$41,2,FALSE)</f>
        <v>Know ACU Work Processes and Systems</v>
      </c>
      <c r="F72" s="70" t="str">
        <f>VLOOKUP('Teaching &amp; Research Lvl E'!D72:D72,'CDF List'!$A$2:$C$41,3,FALSE)</f>
        <v>Manage and organise processes and systems to maximise work efficiencies and work effectiveness.</v>
      </c>
      <c r="G72" s="62" t="str">
        <f>VLOOKUP(D72,'CDF Behaviours'!$A$3:$E$220,5,FALSE)</f>
        <v>● Contribute to the planning for projects and, as required, communicate the project strategy and its expected benefit to others.
● Demonstrate a sound understanding of systems, processes and technology relevant to your job and identify and select the most appropriate tools for assigned work, including ACU records, information and knowledge management functions and systems.
● Identify ways to improve systems that are used by the work unit and support the implementation of business improvement initiatives and the introduction and roll-out of new technologies.
● Manage own and team workload by planning and prioritising work activity and use time management methods to meet deadlines and achieve agreed goals.</v>
      </c>
    </row>
    <row r="73" spans="1:7" ht="151.5" customHeight="1" x14ac:dyDescent="0.3">
      <c r="A73" s="357" t="s">
        <v>176</v>
      </c>
      <c r="B73" s="360" t="s">
        <v>183</v>
      </c>
      <c r="C73" s="271" t="s">
        <v>251</v>
      </c>
      <c r="D73" s="190" t="s">
        <v>103</v>
      </c>
      <c r="E73" s="61" t="str">
        <f>VLOOKUP('Teaching &amp; Research Lvl E'!D73,'CDF List'!$A$2:$C$41,2,FALSE)</f>
        <v>Make Informed Decisions</v>
      </c>
      <c r="F73" s="70" t="str">
        <f>VLOOKUP('Teaching &amp; Research Lvl E'!D73:D73,'CDF List'!$A$2:$C$41,3,FALSE)</f>
        <v>Make timely and evidence-based decisions and challenge the decisions of staff to ensure they undertake the same.</v>
      </c>
      <c r="G73" s="62" t="str">
        <f>VLOOKUP(D73,'CDF Behaviours'!$A$3:$E$220,5,FALSE)</f>
        <v>● Approach decisions from a high-level, systems perspective to identify broader contextual issues, constraints and objectives that may affect business outcomes.
● Interpret data to make causal links and consider consequences of actions before making evidence-based decisions.
● Look beyond the obvious and recognise patterns and trends to draw out key information from complex data.
● Seek team input into decision-making where appropriate and coach for improved evidence-based decision-making in direct reports.</v>
      </c>
    </row>
    <row r="74" spans="1:7" ht="108.75" customHeight="1" x14ac:dyDescent="0.3">
      <c r="A74" s="357"/>
      <c r="B74" s="360"/>
      <c r="C74" s="351" t="s">
        <v>252</v>
      </c>
      <c r="D74" s="190" t="s">
        <v>98</v>
      </c>
      <c r="E74" s="61" t="str">
        <f>VLOOKUP('Teaching &amp; Research Lvl E'!D74,'CDF List'!$A$2:$C$41,2,FALSE)</f>
        <v>Deliver Stakeholder Centric Service</v>
      </c>
      <c r="F74" s="70" t="str">
        <f>VLOOKUP('Teaching &amp; Research Lvl E'!D74:D74,'CDF List'!$A$2:$C$41,3,FALSE)</f>
        <v>Plan and direct team activities on a daily basis with stakeholder impact in mind, community focus at the core and achievement of strategic objectives as the outcome.</v>
      </c>
      <c r="G74" s="62" t="str">
        <f>VLOOKUP(D74,'CDF Behaviours'!$A$3:$E$220,5,FALSE)</f>
        <v>● Bring appropriate people together as a team to address service initiatives and challenges in an efficient and effective manner.
● Demonstrate service excellence in day-to-day work.
● Promote service excellence behaviour and reward staff who exhibit this behaviour.
● Take measured and judicious risks to serve the interests of stakeholders.</v>
      </c>
    </row>
    <row r="75" spans="1:7" ht="93.75" customHeight="1" x14ac:dyDescent="0.3">
      <c r="A75" s="357"/>
      <c r="B75" s="360"/>
      <c r="C75" s="344"/>
      <c r="D75" s="190" t="s">
        <v>63</v>
      </c>
      <c r="E75" s="61" t="str">
        <f>VLOOKUP('Teaching &amp; Research Lvl E'!D75,'CDF List'!$A$2:$C$41,2,FALSE)</f>
        <v>Collaborate Effectively</v>
      </c>
      <c r="F75" s="70" t="str">
        <f>VLOOKUP('Teaching &amp; Research Lvl E'!D75:D75,'CDF List'!$A$2:$C$41,3,FALSE)</f>
        <v>Work with others to build the conditions for team effectiveness.</v>
      </c>
      <c r="G75" s="62" t="str">
        <f>VLOOKUP(D75,'CDF Behaviours'!$A$3:$E$220,5,FALSE)</f>
        <v>● Ask others for their views and opinions when making decisions and plans.
● Create strong morale and spirit amongst own team by working to remove barriers to collaboration.
● Define success in terms of the whole team and support stages of team growth and maturity.
● Recognise and reward the contribution of others.</v>
      </c>
    </row>
    <row r="76" spans="1:7" ht="96.75" customHeight="1" x14ac:dyDescent="0.3">
      <c r="A76" s="357"/>
      <c r="B76" s="360"/>
      <c r="C76" s="344"/>
      <c r="D76" s="190" t="s">
        <v>95</v>
      </c>
      <c r="E76" s="61" t="str">
        <f>VLOOKUP('Teaching &amp; Research Lvl E'!D76,'CDF List'!$A$2:$C$41,2,FALSE)</f>
        <v>Coach and Develop</v>
      </c>
      <c r="F76" s="70" t="str">
        <f>VLOOKUP('Teaching &amp; Research Lvl E'!D76:D76,'CDF List'!$A$2:$C$41,3,FALSE)</f>
        <v>Actively coach direct reports and others within the organisation and conduct regular career development discussions.</v>
      </c>
      <c r="G76" s="62" t="str">
        <f>VLOOKUP(D76,'CDF Behaviours'!$A$3:$E$220,5,FALSE)</f>
        <v>● Assist in unblocking barriers to development.
● Celebrate success, openly recognise individual and team achievement and give credit where credit is due.
● Delegate tasks and decisions without deferring responsibility.
● Have regular development conversations and set clear performance and development goals.</v>
      </c>
    </row>
    <row r="77" spans="1:7" ht="176.25" customHeight="1" x14ac:dyDescent="0.3">
      <c r="A77" s="357"/>
      <c r="B77" s="360"/>
      <c r="C77" s="344"/>
      <c r="D77" s="190" t="s">
        <v>99</v>
      </c>
      <c r="E77" s="61" t="str">
        <f>VLOOKUP('Teaching &amp; Research Lvl E'!D77,'CDF List'!$A$2:$C$41,2,FALSE)</f>
        <v>Know ACU Work Processes and Systems</v>
      </c>
      <c r="F77" s="70" t="str">
        <f>VLOOKUP('Teaching &amp; Research Lvl E'!D77:D77,'CDF List'!$A$2:$C$41,3,FALSE)</f>
        <v>Manage and organise processes and systems to maximise work efficiencies and work effectiveness.</v>
      </c>
      <c r="G77" s="62" t="str">
        <f>VLOOKUP(D77,'CDF Behaviours'!$A$3:$E$220,5,FALSE)</f>
        <v>● Contribute to the planning for projects and, as required, communicate the project strategy and its expected benefit to others.
● Demonstrate a sound understanding of systems, processes and technology relevant to your job and identify and select the most appropriate tools for assigned work, including ACU records, information and knowledge management functions and systems.
● Identify ways to improve systems that are used by the work unit and support the implementation of business improvement initiatives and the introduction and roll-out of new technologies.
● Manage own and team workload by planning and prioritising work activity and use time management methods to meet deadlines and achieve agreed goals.</v>
      </c>
    </row>
    <row r="78" spans="1:7" ht="148.5" customHeight="1" thickBot="1" x14ac:dyDescent="0.35">
      <c r="A78" s="357"/>
      <c r="B78" s="361"/>
      <c r="C78" s="345"/>
      <c r="D78" s="191" t="s">
        <v>103</v>
      </c>
      <c r="E78" s="56" t="str">
        <f>VLOOKUP('Teaching &amp; Research Lvl E'!D78,'CDF List'!$A$2:$C$41,2,FALSE)</f>
        <v>Make Informed Decisions</v>
      </c>
      <c r="F78" s="67" t="str">
        <f>VLOOKUP('Teaching &amp; Research Lvl E'!D78:D78,'CDF List'!$A$2:$C$41,3,FALSE)</f>
        <v>Make timely and evidence-based decisions and challenge the decisions of staff to ensure they undertake the same.</v>
      </c>
      <c r="G78" s="57" t="str">
        <f>VLOOKUP(D78,'CDF Behaviours'!$A$3:$E$220,5,FALSE)</f>
        <v>● Approach decisions from a high-level, systems perspective to identify broader contextual issues, constraints and objectives that may affect business outcomes.
● Interpret data to make causal links and consider consequences of actions before making evidence-based decisions.
● Look beyond the obvious and recognise patterns and trends to draw out key information from complex data.
● Seek team input into decision-making where appropriate and coach for improved evidence-based decision-making in direct reports.</v>
      </c>
    </row>
    <row r="79" spans="1:7" ht="163.5" customHeight="1" x14ac:dyDescent="0.3">
      <c r="A79" s="357"/>
      <c r="B79" s="359" t="s">
        <v>186</v>
      </c>
      <c r="C79" s="344" t="s">
        <v>253</v>
      </c>
      <c r="D79" s="194" t="s">
        <v>111</v>
      </c>
      <c r="E79" s="74" t="str">
        <f>VLOOKUP('Teaching &amp; Research Lvl E'!D79,'CDF List'!$A$2:$C$41,2,FALSE)</f>
        <v>Apply Commercial Acumen</v>
      </c>
      <c r="F79" s="75" t="str">
        <f>VLOOKUP('Teaching &amp; Research Lvl E'!D79:D79,'CDF List'!$A$2:$C$41,3,FALSE)</f>
        <v>Analyse and interpret financial and industry information and use this information to make planning decisions.</v>
      </c>
      <c r="G79" s="76" t="str">
        <f>VLOOKUP(D79,'CDF Behaviours'!$A$3:$E$220,5,FALSE)</f>
        <v>● Actively develop a wide range of higher education sector contacts to regularly conduct benchmarking activities and identify continuous improvement opportunities for ACU.
● Be willing to think beyond your own role by integrating knowledge across different areas of the business and adopt broader thinking about how your work contributes to the core business of ACU.
● Know the bigger picture in which you operate by understanding the history, Mission, identity, Values, organisational structure and campuses of ACU.
● Understand the commercial challenges and opportunities of ACU and proactively investigate and develop options that improve performance by doing things that may be unique, leading-edge or new to ACU.</v>
      </c>
    </row>
    <row r="80" spans="1:7" ht="105.75" customHeight="1" x14ac:dyDescent="0.3">
      <c r="A80" s="357"/>
      <c r="B80" s="360"/>
      <c r="C80" s="344"/>
      <c r="D80" s="190" t="s">
        <v>98</v>
      </c>
      <c r="E80" s="61" t="str">
        <f>VLOOKUP('Teaching &amp; Research Lvl E'!D80,'CDF List'!$A$2:$C$41,2,FALSE)</f>
        <v>Deliver Stakeholder Centric Service</v>
      </c>
      <c r="F80" s="70" t="str">
        <f>VLOOKUP('Teaching &amp; Research Lvl E'!D80:D80,'CDF List'!$A$2:$C$41,3,FALSE)</f>
        <v>Plan and direct team activities on a daily basis with stakeholder impact in mind, community focus at the core and achievement of strategic objectives as the outcome.</v>
      </c>
      <c r="G80" s="62" t="str">
        <f>VLOOKUP(D80,'CDF Behaviours'!$A$3:$E$220,5,FALSE)</f>
        <v>● Bring appropriate people together as a team to address service initiatives and challenges in an efficient and effective manner.
● Demonstrate service excellence in day-to-day work.
● Promote service excellence behaviour and reward staff who exhibit this behaviour.
● Take measured and judicious risks to serve the interests of stakeholders.</v>
      </c>
    </row>
    <row r="81" spans="1:7" ht="87.75" customHeight="1" x14ac:dyDescent="0.3">
      <c r="A81" s="357"/>
      <c r="B81" s="360"/>
      <c r="C81" s="344"/>
      <c r="D81" s="190" t="s">
        <v>63</v>
      </c>
      <c r="E81" s="61" t="str">
        <f>VLOOKUP('Teaching &amp; Research Lvl E'!D81,'CDF List'!$A$2:$C$41,2,FALSE)</f>
        <v>Collaborate Effectively</v>
      </c>
      <c r="F81" s="70" t="str">
        <f>VLOOKUP('Teaching &amp; Research Lvl E'!D81:D81,'CDF List'!$A$2:$C$41,3,FALSE)</f>
        <v>Work with others to build the conditions for team effectiveness.</v>
      </c>
      <c r="G81" s="62" t="str">
        <f>VLOOKUP(D81,'CDF Behaviours'!$A$3:$E$220,5,FALSE)</f>
        <v>● Ask others for their views and opinions when making decisions and plans.
● Create strong morale and spirit amongst own team by working to remove barriers to collaboration.
● Define success in terms of the whole team and support stages of team growth and maturity.
● Recognise and reward the contribution of others.</v>
      </c>
    </row>
    <row r="82" spans="1:7" ht="121.5" customHeight="1" x14ac:dyDescent="0.3">
      <c r="A82" s="357"/>
      <c r="B82" s="360"/>
      <c r="C82" s="344"/>
      <c r="D82" s="190" t="s">
        <v>112</v>
      </c>
      <c r="E82" s="61" t="str">
        <f>VLOOKUP('Teaching &amp; Research Lvl E'!D82,'CDF List'!$A$2:$C$41,2,FALSE)</f>
        <v>Communicate with Impact</v>
      </c>
      <c r="F82" s="70" t="str">
        <f>VLOOKUP('Teaching &amp; Research Lvl E'!D82:D82,'CDF List'!$A$2:$C$41,3,FALSE)</f>
        <v>Tailor communication approach to the audience or situation; win support from others to create a positive impact and successful outcomes.</v>
      </c>
      <c r="G82" s="62" t="str">
        <f>VLOOKUP(D82,'CDF Behaviours'!$A$3:$E$220,5,FALSE)</f>
        <v>● Have awareness of and relate to people from diverse backgrounds.
● Listen to and be sensitive towards others’ motives, concerns, interests and views; adapt communication style, language and context accordingly.
● Provide the information that people need to do their jobs and feel good about being a member of the team / organisational area.
● Seek to understand the perspectives of others.</v>
      </c>
    </row>
    <row r="83" spans="1:7" ht="91.5" customHeight="1" x14ac:dyDescent="0.3">
      <c r="A83" s="357"/>
      <c r="B83" s="360"/>
      <c r="C83" s="352"/>
      <c r="D83" s="190" t="s">
        <v>95</v>
      </c>
      <c r="E83" s="61" t="str">
        <f>VLOOKUP('Teaching &amp; Research Lvl E'!D83,'CDF List'!$A$2:$C$41,2,FALSE)</f>
        <v>Coach and Develop</v>
      </c>
      <c r="F83" s="70" t="str">
        <f>VLOOKUP('Teaching &amp; Research Lvl E'!D83:D83,'CDF List'!$A$2:$C$41,3,FALSE)</f>
        <v>Actively coach direct reports and others within the organisation and conduct regular career development discussions.</v>
      </c>
      <c r="G83" s="62" t="str">
        <f>VLOOKUP(D83,'CDF Behaviours'!$A$3:$E$220,5,FALSE)</f>
        <v>● Assist in unblocking barriers to development.
● Celebrate success, openly recognise individual and team achievement and give credit where credit is due.
● Delegate tasks and decisions without deferring responsibility.
● Have regular development conversations and set clear performance and development goals.</v>
      </c>
    </row>
    <row r="84" spans="1:7" ht="100.5" customHeight="1" x14ac:dyDescent="0.3">
      <c r="A84" s="357"/>
      <c r="B84" s="360"/>
      <c r="C84" s="367" t="s">
        <v>254</v>
      </c>
      <c r="D84" s="190" t="s">
        <v>98</v>
      </c>
      <c r="E84" s="61" t="str">
        <f>VLOOKUP('Teaching &amp; Research Lvl E'!D84,'CDF List'!$A$2:$C$41,2,FALSE)</f>
        <v>Deliver Stakeholder Centric Service</v>
      </c>
      <c r="F84" s="70" t="str">
        <f>VLOOKUP('Teaching &amp; Research Lvl E'!D84:D84,'CDF List'!$A$2:$C$41,3,FALSE)</f>
        <v>Plan and direct team activities on a daily basis with stakeholder impact in mind, community focus at the core and achievement of strategic objectives as the outcome.</v>
      </c>
      <c r="G84" s="62" t="str">
        <f>VLOOKUP(D84,'CDF Behaviours'!$A$3:$E$220,5,FALSE)</f>
        <v>● Bring appropriate people together as a team to address service initiatives and challenges in an efficient and effective manner.
● Demonstrate service excellence in day-to-day work.
● Promote service excellence behaviour and reward staff who exhibit this behaviour.
● Take measured and judicious risks to serve the interests of stakeholders.</v>
      </c>
    </row>
    <row r="85" spans="1:7" ht="89.25" customHeight="1" x14ac:dyDescent="0.3">
      <c r="A85" s="357"/>
      <c r="B85" s="360"/>
      <c r="C85" s="354"/>
      <c r="D85" s="190" t="s">
        <v>63</v>
      </c>
      <c r="E85" s="61" t="str">
        <f>VLOOKUP('Teaching &amp; Research Lvl E'!D85,'CDF List'!$A$2:$C$41,2,FALSE)</f>
        <v>Collaborate Effectively</v>
      </c>
      <c r="F85" s="70" t="str">
        <f>VLOOKUP('Teaching &amp; Research Lvl E'!D85:D85,'CDF List'!$A$2:$C$41,3,FALSE)</f>
        <v>Work with others to build the conditions for team effectiveness.</v>
      </c>
      <c r="G85" s="62" t="str">
        <f>VLOOKUP(D85,'CDF Behaviours'!$A$3:$E$220,5,FALSE)</f>
        <v>● Ask others for their views and opinions when making decisions and plans.
● Create strong morale and spirit amongst own team by working to remove barriers to collaboration.
● Define success in terms of the whole team and support stages of team growth and maturity.
● Recognise and reward the contribution of others.</v>
      </c>
    </row>
    <row r="86" spans="1:7" ht="119.25" customHeight="1" x14ac:dyDescent="0.3">
      <c r="A86" s="357"/>
      <c r="B86" s="360"/>
      <c r="C86" s="354"/>
      <c r="D86" s="190" t="s">
        <v>112</v>
      </c>
      <c r="E86" s="61" t="str">
        <f>VLOOKUP('Teaching &amp; Research Lvl E'!D86,'CDF List'!$A$2:$C$41,2,FALSE)</f>
        <v>Communicate with Impact</v>
      </c>
      <c r="F86" s="70" t="str">
        <f>VLOOKUP('Teaching &amp; Research Lvl E'!D86:D86,'CDF List'!$A$2:$C$41,3,FALSE)</f>
        <v>Tailor communication approach to the audience or situation; win support from others to create a positive impact and successful outcomes.</v>
      </c>
      <c r="G86" s="62" t="str">
        <f>VLOOKUP(D86,'CDF Behaviours'!$A$3:$E$220,5,FALSE)</f>
        <v>● Have awareness of and relate to people from diverse backgrounds.
● Listen to and be sensitive towards others’ motives, concerns, interests and views; adapt communication style, language and context accordingly.
● Provide the information that people need to do their jobs and feel good about being a member of the team / organisational area.
● Seek to understand the perspectives of others.</v>
      </c>
    </row>
    <row r="87" spans="1:7" ht="141.75" customHeight="1" thickBot="1" x14ac:dyDescent="0.35">
      <c r="A87" s="267" t="s">
        <v>176</v>
      </c>
      <c r="B87" s="295" t="s">
        <v>186</v>
      </c>
      <c r="C87" s="270" t="s">
        <v>254</v>
      </c>
      <c r="D87" s="195" t="s">
        <v>103</v>
      </c>
      <c r="E87" s="50" t="str">
        <f>VLOOKUP('Teaching &amp; Research Lvl E'!D87,'CDF List'!$A$2:$C$41,2,FALSE)</f>
        <v>Make Informed Decisions</v>
      </c>
      <c r="F87" s="71" t="str">
        <f>VLOOKUP('Teaching &amp; Research Lvl E'!D87:D87,'CDF List'!$A$2:$C$41,3,FALSE)</f>
        <v>Make timely and evidence-based decisions and challenge the decisions of staff to ensure they undertake the same.</v>
      </c>
      <c r="G87" s="72" t="str">
        <f>VLOOKUP(D87,'CDF Behaviours'!$A$3:$E$220,5,FALSE)</f>
        <v>● Approach decisions from a high-level, systems perspective to identify broader contextual issues, constraints and objectives that may affect business outcomes.
● Interpret data to make causal links and consider consequences of actions before making evidence-based decisions.
● Look beyond the obvious and recognise patterns and trends to draw out key information from complex data.
● Seek team input into decision-making where appropriate and coach for improved evidence-based decision-making in direct reports.</v>
      </c>
    </row>
    <row r="88" spans="1:7" ht="155.25" customHeight="1" x14ac:dyDescent="0.3">
      <c r="A88" s="330" t="s">
        <v>48</v>
      </c>
      <c r="B88" s="329" t="s">
        <v>49</v>
      </c>
      <c r="C88" s="349" t="s">
        <v>255</v>
      </c>
      <c r="D88" s="196" t="s">
        <v>111</v>
      </c>
      <c r="E88" s="78" t="str">
        <f>VLOOKUP('Teaching &amp; Research Lvl E'!D88,'CDF List'!$A$2:$C$41,2,FALSE)</f>
        <v>Apply Commercial Acumen</v>
      </c>
      <c r="F88" s="85" t="str">
        <f>VLOOKUP('Teaching &amp; Research Lvl E'!D88:D88,'CDF List'!$A$2:$C$41,3,FALSE)</f>
        <v>Analyse and interpret financial and industry information and use this information to make planning decisions.</v>
      </c>
      <c r="G88" s="86" t="str">
        <f>VLOOKUP(D88,'CDF Behaviours'!$A$3:$E$220,5,FALSE)</f>
        <v>● Actively develop a wide range of higher education sector contacts to regularly conduct benchmarking activities and identify continuous improvement opportunities for ACU.
● Be willing to think beyond your own role by integrating knowledge across different areas of the business and adopt broader thinking about how your work contributes to the core business of ACU.
● Know the bigger picture in which you operate by understanding the history, Mission, identity, Values, organisational structure and campuses of ACU.
● Understand the commercial challenges and opportunities of ACU and proactively investigate and develop options that improve performance by doing things that may be unique, leading-edge or new to ACU.</v>
      </c>
    </row>
    <row r="89" spans="1:7" ht="90" customHeight="1" x14ac:dyDescent="0.3">
      <c r="A89" s="331"/>
      <c r="B89" s="317"/>
      <c r="C89" s="348"/>
      <c r="D89" s="197" t="s">
        <v>63</v>
      </c>
      <c r="E89" s="81" t="str">
        <f>VLOOKUP('Teaching &amp; Research Lvl E'!D89,'CDF List'!$A$2:$C$41,2,FALSE)</f>
        <v>Collaborate Effectively</v>
      </c>
      <c r="F89" s="94" t="str">
        <f>VLOOKUP('Teaching &amp; Research Lvl E'!D89:D89,'CDF List'!$A$2:$C$41,3,FALSE)</f>
        <v>Work with others to build the conditions for team effectiveness.</v>
      </c>
      <c r="G89" s="95" t="str">
        <f>VLOOKUP(D89,'CDF Behaviours'!$A$3:$E$220,5,FALSE)</f>
        <v>● Ask others for their views and opinions when making decisions and plans.
● Create strong morale and spirit amongst own team by working to remove barriers to collaboration.
● Define success in terms of the whole team and support stages of team growth and maturity.
● Recognise and reward the contribution of others.</v>
      </c>
    </row>
    <row r="90" spans="1:7" ht="189.75" customHeight="1" x14ac:dyDescent="0.3">
      <c r="A90" s="331"/>
      <c r="B90" s="317"/>
      <c r="C90" s="348"/>
      <c r="D90" s="197" t="s">
        <v>99</v>
      </c>
      <c r="E90" s="81" t="str">
        <f>VLOOKUP('Teaching &amp; Research Lvl E'!D90,'CDF List'!$A$2:$C$41,2,FALSE)</f>
        <v>Know ACU Work Processes and Systems</v>
      </c>
      <c r="F90" s="94" t="str">
        <f>VLOOKUP('Teaching &amp; Research Lvl E'!D90:D90,'CDF List'!$A$2:$C$41,3,FALSE)</f>
        <v>Manage and organise processes and systems to maximise work efficiencies and work effectiveness.</v>
      </c>
      <c r="G90" s="95" t="str">
        <f>VLOOKUP(D90,'CDF Behaviours'!$A$3:$E$220,5,FALSE)</f>
        <v>● Contribute to the planning for projects and, as required, communicate the project strategy and its expected benefit to others.
● Demonstrate a sound understanding of systems, processes and technology relevant to your job and identify and select the most appropriate tools for assigned work, including ACU records, information and knowledge management functions and systems.
● Identify ways to improve systems that are used by the work unit and support the implementation of business improvement initiatives and the introduction and roll-out of new technologies.
● Manage own and team workload by planning and prioritising work activity and use time management methods to meet deadlines and achieve agreed goals.</v>
      </c>
    </row>
    <row r="91" spans="1:7" ht="144" customHeight="1" x14ac:dyDescent="0.3">
      <c r="A91" s="331"/>
      <c r="B91" s="317"/>
      <c r="C91" s="350"/>
      <c r="D91" s="197" t="s">
        <v>103</v>
      </c>
      <c r="E91" s="81" t="str">
        <f>VLOOKUP('Teaching &amp; Research Lvl E'!D91,'CDF List'!$A$2:$C$41,2,FALSE)</f>
        <v>Make Informed Decisions</v>
      </c>
      <c r="F91" s="94" t="str">
        <f>VLOOKUP('Teaching &amp; Research Lvl E'!D91:D91,'CDF List'!$A$2:$C$41,3,FALSE)</f>
        <v>Make timely and evidence-based decisions and challenge the decisions of staff to ensure they undertake the same.</v>
      </c>
      <c r="G91" s="95" t="str">
        <f>VLOOKUP(D91,'CDF Behaviours'!$A$3:$E$220,5,FALSE)</f>
        <v>● Approach decisions from a high-level, systems perspective to identify broader contextual issues, constraints and objectives that may affect business outcomes.
● Interpret data to make causal links and consider consequences of actions before making evidence-based decisions.
● Look beyond the obvious and recognise patterns and trends to draw out key information from complex data.
● Seek team input into decision-making where appropriate and coach for improved evidence-based decision-making in direct reports.</v>
      </c>
    </row>
    <row r="92" spans="1:7" ht="168" customHeight="1" x14ac:dyDescent="0.3">
      <c r="A92" s="331"/>
      <c r="B92" s="317"/>
      <c r="C92" s="346" t="s">
        <v>167</v>
      </c>
      <c r="D92" s="197" t="s">
        <v>111</v>
      </c>
      <c r="E92" s="81" t="str">
        <f>VLOOKUP('Teaching &amp; Research Lvl E'!D92,'CDF List'!$A$2:$C$41,2,FALSE)</f>
        <v>Apply Commercial Acumen</v>
      </c>
      <c r="F92" s="94" t="str">
        <f>VLOOKUP('Teaching &amp; Research Lvl E'!D92:D92,'CDF List'!$A$2:$C$41,3,FALSE)</f>
        <v>Analyse and interpret financial and industry information and use this information to make planning decisions.</v>
      </c>
      <c r="G92" s="95" t="str">
        <f>VLOOKUP(D92,'CDF Behaviours'!$A$3:$E$220,5,FALSE)</f>
        <v>● Actively develop a wide range of higher education sector contacts to regularly conduct benchmarking activities and identify continuous improvement opportunities for ACU.
● Be willing to think beyond your own role by integrating knowledge across different areas of the business and adopt broader thinking about how your work contributes to the core business of ACU.
● Know the bigger picture in which you operate by understanding the history, Mission, identity, Values, organisational structure and campuses of ACU.
● Understand the commercial challenges and opportunities of ACU and proactively investigate and develop options that improve performance by doing things that may be unique, leading-edge or new to ACU.</v>
      </c>
    </row>
    <row r="93" spans="1:7" ht="91.5" customHeight="1" x14ac:dyDescent="0.3">
      <c r="A93" s="331"/>
      <c r="B93" s="317"/>
      <c r="C93" s="348"/>
      <c r="D93" s="197" t="s">
        <v>63</v>
      </c>
      <c r="E93" s="81" t="str">
        <f>VLOOKUP('Teaching &amp; Research Lvl E'!D93,'CDF List'!$A$2:$C$41,2,FALSE)</f>
        <v>Collaborate Effectively</v>
      </c>
      <c r="F93" s="94" t="str">
        <f>VLOOKUP('Teaching &amp; Research Lvl E'!D93:D93,'CDF List'!$A$2:$C$41,3,FALSE)</f>
        <v>Work with others to build the conditions for team effectiveness.</v>
      </c>
      <c r="G93" s="95" t="str">
        <f>VLOOKUP(D93,'CDF Behaviours'!$A$3:$E$220,5,FALSE)</f>
        <v>● Ask others for their views and opinions when making decisions and plans.
● Create strong morale and spirit amongst own team by working to remove barriers to collaboration.
● Define success in terms of the whole team and support stages of team growth and maturity.
● Recognise and reward the contribution of others.</v>
      </c>
    </row>
    <row r="94" spans="1:7" ht="132.75" customHeight="1" x14ac:dyDescent="0.3">
      <c r="A94" s="331"/>
      <c r="B94" s="317"/>
      <c r="C94" s="348"/>
      <c r="D94" s="197" t="s">
        <v>101</v>
      </c>
      <c r="E94" s="81" t="str">
        <f>VLOOKUP('Teaching &amp; Research Lvl E'!D94,'CDF List'!$A$2:$C$41,2,FALSE)</f>
        <v>Be Responsible and Accountable for Achieving Excellence</v>
      </c>
      <c r="F94" s="94" t="str">
        <f>VLOOKUP('Teaching &amp; Research Lvl E'!D94:D94,'CDF List'!$A$2:$C$41,3,FALSE)</f>
        <v>Understand the purpose of ACU governance policies and procedures and be confident to take ownership of issues to manage risk actively in the best interests of ACU; act to make incremental improvements.</v>
      </c>
      <c r="G94" s="95" t="str">
        <f>VLOOKUP(D94,'CDF Behaviours'!$A$3:$E$220,5,FALSE)</f>
        <v>● Act in the interests of ACU by knowing the limits of your own legal and risk knowledge and by knowing when to escalate issues to your manager or subject matter experts for high-level decision-making.
● Always look for new and better ways to do things.
● Be confident to take ownership of issues that have potential legal and/or risk implications and know who to go to for information and support to work the issue through.
● Take action to improve performance without being directed to do so.</v>
      </c>
    </row>
    <row r="95" spans="1:7" ht="189" customHeight="1" x14ac:dyDescent="0.3">
      <c r="A95" s="331"/>
      <c r="B95" s="317"/>
      <c r="C95" s="348"/>
      <c r="D95" s="197" t="s">
        <v>99</v>
      </c>
      <c r="E95" s="81" t="str">
        <f>VLOOKUP('Teaching &amp; Research Lvl E'!D95,'CDF List'!$A$2:$C$41,2,FALSE)</f>
        <v>Know ACU Work Processes and Systems</v>
      </c>
      <c r="F95" s="94" t="str">
        <f>VLOOKUP('Teaching &amp; Research Lvl E'!D95:D95,'CDF List'!$A$2:$C$41,3,FALSE)</f>
        <v>Manage and organise processes and systems to maximise work efficiencies and work effectiveness.</v>
      </c>
      <c r="G95" s="95" t="str">
        <f>VLOOKUP(D95,'CDF Behaviours'!$A$3:$E$220,5,FALSE)</f>
        <v>● Contribute to the planning for projects and, as required, communicate the project strategy and its expected benefit to others.
● Demonstrate a sound understanding of systems, processes and technology relevant to your job and identify and select the most appropriate tools for assigned work, including ACU records, information and knowledge management functions and systems.
● Identify ways to improve systems that are used by the work unit and support the implementation of business improvement initiatives and the introduction and roll-out of new technologies.
● Manage own and team workload by planning and prioritising work activity and use time management methods to meet deadlines and achieve agreed goals.</v>
      </c>
    </row>
    <row r="96" spans="1:7" ht="147.75" customHeight="1" x14ac:dyDescent="0.3">
      <c r="A96" s="331"/>
      <c r="B96" s="317"/>
      <c r="C96" s="350"/>
      <c r="D96" s="197" t="s">
        <v>103</v>
      </c>
      <c r="E96" s="81" t="str">
        <f>VLOOKUP('Teaching &amp; Research Lvl E'!D96,'CDF List'!$A$2:$C$41,2,FALSE)</f>
        <v>Make Informed Decisions</v>
      </c>
      <c r="F96" s="94" t="str">
        <f>VLOOKUP('Teaching &amp; Research Lvl E'!D96:D96,'CDF List'!$A$2:$C$41,3,FALSE)</f>
        <v>Make timely and evidence-based decisions and challenge the decisions of staff to ensure they undertake the same.</v>
      </c>
      <c r="G96" s="95" t="str">
        <f>VLOOKUP(D96,'CDF Behaviours'!$A$3:$E$220,5,FALSE)</f>
        <v>● Approach decisions from a high-level, systems perspective to identify broader contextual issues, constraints and objectives that may affect business outcomes.
● Interpret data to make causal links and consider consequences of actions before making evidence-based decisions.
● Look beyond the obvious and recognise patterns and trends to draw out key information from complex data.
● Seek team input into decision-making where appropriate and coach for improved evidence-based decision-making in direct reports.</v>
      </c>
    </row>
    <row r="97" spans="1:7" ht="166.5" customHeight="1" x14ac:dyDescent="0.3">
      <c r="A97" s="331"/>
      <c r="B97" s="317"/>
      <c r="C97" s="276" t="s">
        <v>168</v>
      </c>
      <c r="D97" s="197" t="s">
        <v>111</v>
      </c>
      <c r="E97" s="81" t="str">
        <f>VLOOKUP('Teaching &amp; Research Lvl E'!D97,'CDF List'!$A$2:$C$41,2,FALSE)</f>
        <v>Apply Commercial Acumen</v>
      </c>
      <c r="F97" s="94" t="str">
        <f>VLOOKUP('Teaching &amp; Research Lvl E'!D97:D97,'CDF List'!$A$2:$C$41,3,FALSE)</f>
        <v>Analyse and interpret financial and industry information and use this information to make planning decisions.</v>
      </c>
      <c r="G97" s="95" t="str">
        <f>VLOOKUP(D97,'CDF Behaviours'!$A$3:$E$220,5,FALSE)</f>
        <v>● Actively develop a wide range of higher education sector contacts to regularly conduct benchmarking activities and identify continuous improvement opportunities for ACU.
● Be willing to think beyond your own role by integrating knowledge across different areas of the business and adopt broader thinking about how your work contributes to the core business of ACU.
● Know the bigger picture in which you operate by understanding the history, Mission, identity, Values, organisational structure and campuses of ACU.
● Understand the commercial challenges and opportunities of ACU and proactively investigate and develop options that improve performance by doing things that may be unique, leading-edge or new to ACU.</v>
      </c>
    </row>
    <row r="98" spans="1:7" ht="111" customHeight="1" x14ac:dyDescent="0.3">
      <c r="A98" s="331" t="s">
        <v>48</v>
      </c>
      <c r="B98" s="317" t="s">
        <v>49</v>
      </c>
      <c r="C98" s="312" t="s">
        <v>168</v>
      </c>
      <c r="D98" s="197" t="s">
        <v>98</v>
      </c>
      <c r="E98" s="81" t="str">
        <f>VLOOKUP('Teaching &amp; Research Lvl E'!D98,'CDF List'!$A$2:$C$41,2,FALSE)</f>
        <v>Deliver Stakeholder Centric Service</v>
      </c>
      <c r="F98" s="94" t="str">
        <f>VLOOKUP('Teaching &amp; Research Lvl E'!D98:D98,'CDF List'!$A$2:$C$41,3,FALSE)</f>
        <v>Plan and direct team activities on a daily basis with stakeholder impact in mind, community focus at the core and achievement of strategic objectives as the outcome.</v>
      </c>
      <c r="G98" s="95" t="str">
        <f>VLOOKUP(D98,'CDF Behaviours'!$A$3:$E$220,5,FALSE)</f>
        <v>● Bring appropriate people together as a team to address service initiatives and challenges in an efficient and effective manner.
● Demonstrate service excellence in day-to-day work.
● Promote service excellence behaviour and reward staff who exhibit this behaviour.
● Take measured and judicious risks to serve the interests of stakeholders.</v>
      </c>
    </row>
    <row r="99" spans="1:7" ht="126" customHeight="1" x14ac:dyDescent="0.3">
      <c r="A99" s="331"/>
      <c r="B99" s="317"/>
      <c r="C99" s="312"/>
      <c r="D99" s="197" t="s">
        <v>101</v>
      </c>
      <c r="E99" s="81" t="str">
        <f>VLOOKUP('Teaching &amp; Research Lvl E'!D99,'CDF List'!$A$2:$C$41,2,FALSE)</f>
        <v>Be Responsible and Accountable for Achieving Excellence</v>
      </c>
      <c r="F99" s="94" t="str">
        <f>VLOOKUP('Teaching &amp; Research Lvl E'!D99:D99,'CDF List'!$A$2:$C$41,3,FALSE)</f>
        <v>Understand the purpose of ACU governance policies and procedures and be confident to take ownership of issues to manage risk actively in the best interests of ACU; act to make incremental improvements.</v>
      </c>
      <c r="G99" s="95" t="str">
        <f>VLOOKUP(D99,'CDF Behaviours'!$A$3:$E$220,5,FALSE)</f>
        <v>● Act in the interests of ACU by knowing the limits of your own legal and risk knowledge and by knowing when to escalate issues to your manager or subject matter experts for high-level decision-making.
● Always look for new and better ways to do things.
● Be confident to take ownership of issues that have potential legal and/or risk implications and know who to go to for information and support to work the issue through.
● Take action to improve performance without being directed to do so.</v>
      </c>
    </row>
    <row r="100" spans="1:7" ht="174" customHeight="1" x14ac:dyDescent="0.3">
      <c r="A100" s="331"/>
      <c r="B100" s="317"/>
      <c r="C100" s="312"/>
      <c r="D100" s="197" t="s">
        <v>99</v>
      </c>
      <c r="E100" s="81" t="str">
        <f>VLOOKUP('Teaching &amp; Research Lvl E'!D100,'CDF List'!$A$2:$C$41,2,FALSE)</f>
        <v>Know ACU Work Processes and Systems</v>
      </c>
      <c r="F100" s="94" t="str">
        <f>VLOOKUP('Teaching &amp; Research Lvl E'!D100:D100,'CDF List'!$A$2:$C$41,3,FALSE)</f>
        <v>Manage and organise processes and systems to maximise work efficiencies and work effectiveness.</v>
      </c>
      <c r="G100" s="95" t="str">
        <f>VLOOKUP(D100,'CDF Behaviours'!$A$3:$E$220,5,FALSE)</f>
        <v>● Contribute to the planning for projects and, as required, communicate the project strategy and its expected benefit to others.
● Demonstrate a sound understanding of systems, processes and technology relevant to your job and identify and select the most appropriate tools for assigned work, including ACU records, information and knowledge management functions and systems.
● Identify ways to improve systems that are used by the work unit and support the implementation of business improvement initiatives and the introduction and roll-out of new technologies.
● Manage own and team workload by planning and prioritising work activity and use time management methods to meet deadlines and achieve agreed goals.</v>
      </c>
    </row>
    <row r="101" spans="1:7" ht="147.75" customHeight="1" x14ac:dyDescent="0.3">
      <c r="A101" s="331"/>
      <c r="B101" s="317"/>
      <c r="C101" s="313"/>
      <c r="D101" s="197" t="s">
        <v>103</v>
      </c>
      <c r="E101" s="81" t="str">
        <f>VLOOKUP('Teaching &amp; Research Lvl E'!D101,'CDF List'!$A$2:$C$41,2,FALSE)</f>
        <v>Make Informed Decisions</v>
      </c>
      <c r="F101" s="94" t="str">
        <f>VLOOKUP('Teaching &amp; Research Lvl E'!D101:D101,'CDF List'!$A$2:$C$41,3,FALSE)</f>
        <v>Make timely and evidence-based decisions and challenge the decisions of staff to ensure they undertake the same.</v>
      </c>
      <c r="G101" s="95" t="str">
        <f>VLOOKUP(D101,'CDF Behaviours'!$A$3:$E$220,5,FALSE)</f>
        <v>● Approach decisions from a high-level, systems perspective to identify broader contextual issues, constraints and objectives that may affect business outcomes.
● Interpret data to make causal links and consider consequences of actions before making evidence-based decisions.
● Look beyond the obvious and recognise patterns and trends to draw out key information from complex data.
● Seek team input into decision-making where appropriate and coach for improved evidence-based decision-making in direct reports.</v>
      </c>
    </row>
    <row r="102" spans="1:7" ht="93.75" customHeight="1" x14ac:dyDescent="0.3">
      <c r="A102" s="331"/>
      <c r="B102" s="317"/>
      <c r="C102" s="346" t="s">
        <v>169</v>
      </c>
      <c r="D102" s="197" t="s">
        <v>63</v>
      </c>
      <c r="E102" s="81" t="str">
        <f>VLOOKUP('Teaching &amp; Research Lvl E'!D102,'CDF List'!$A$2:$C$41,2,FALSE)</f>
        <v>Collaborate Effectively</v>
      </c>
      <c r="F102" s="94" t="str">
        <f>VLOOKUP('Teaching &amp; Research Lvl E'!D102:D102,'CDF List'!$A$2:$C$41,3,FALSE)</f>
        <v>Work with others to build the conditions for team effectiveness.</v>
      </c>
      <c r="G102" s="95" t="str">
        <f>VLOOKUP(D102,'CDF Behaviours'!$A$3:$E$220,5,FALSE)</f>
        <v>● Ask others for their views and opinions when making decisions and plans.
● Create strong morale and spirit amongst own team by working to remove barriers to collaboration.
● Define success in terms of the whole team and support stages of team growth and maturity.
● Recognise and reward the contribution of others.</v>
      </c>
    </row>
    <row r="103" spans="1:7" ht="93.75" customHeight="1" x14ac:dyDescent="0.3">
      <c r="A103" s="331"/>
      <c r="B103" s="317"/>
      <c r="C103" s="350"/>
      <c r="D103" s="197" t="s">
        <v>95</v>
      </c>
      <c r="E103" s="81" t="str">
        <f>VLOOKUP('Teaching &amp; Research Lvl E'!D103,'CDF List'!$A$2:$C$41,2,FALSE)</f>
        <v>Coach and Develop</v>
      </c>
      <c r="F103" s="94" t="str">
        <f>VLOOKUP('Teaching &amp; Research Lvl E'!D103:D103,'CDF List'!$A$2:$C$41,3,FALSE)</f>
        <v>Actively coach direct reports and others within the organisation and conduct regular career development discussions.</v>
      </c>
      <c r="G103" s="95" t="str">
        <f>VLOOKUP(D103,'CDF Behaviours'!$A$3:$E$220,5,FALSE)</f>
        <v>● Assist in unblocking barriers to development.
● Celebrate success, openly recognise individual and team achievement and give credit where credit is due.
● Delegate tasks and decisions without deferring responsibility.
● Have regular development conversations and set clear performance and development goals.</v>
      </c>
    </row>
    <row r="104" spans="1:7" ht="171.75" customHeight="1" x14ac:dyDescent="0.3">
      <c r="A104" s="331"/>
      <c r="B104" s="317"/>
      <c r="C104" s="346" t="s">
        <v>170</v>
      </c>
      <c r="D104" s="197" t="s">
        <v>111</v>
      </c>
      <c r="E104" s="81" t="str">
        <f>VLOOKUP('Teaching &amp; Research Lvl E'!D104,'CDF List'!$A$2:$C$41,2,FALSE)</f>
        <v>Apply Commercial Acumen</v>
      </c>
      <c r="F104" s="94" t="str">
        <f>VLOOKUP('Teaching &amp; Research Lvl E'!D104:D104,'CDF List'!$A$2:$C$41,3,FALSE)</f>
        <v>Analyse and interpret financial and industry information and use this information to make planning decisions.</v>
      </c>
      <c r="G104" s="95" t="str">
        <f>VLOOKUP(D104,'CDF Behaviours'!$A$3:$E$220,5,FALSE)</f>
        <v>● Actively develop a wide range of higher education sector contacts to regularly conduct benchmarking activities and identify continuous improvement opportunities for ACU.
● Be willing to think beyond your own role by integrating knowledge across different areas of the business and adopt broader thinking about how your work contributes to the core business of ACU.
● Know the bigger picture in which you operate by understanding the history, Mission, identity, Values, organisational structure and campuses of ACU.
● Understand the commercial challenges and opportunities of ACU and proactively investigate and develop options that improve performance by doing things that may be unique, leading-edge or new to ACU.</v>
      </c>
    </row>
    <row r="105" spans="1:7" ht="105.75" customHeight="1" x14ac:dyDescent="0.3">
      <c r="A105" s="331"/>
      <c r="B105" s="317"/>
      <c r="C105" s="348"/>
      <c r="D105" s="197" t="s">
        <v>98</v>
      </c>
      <c r="E105" s="81" t="str">
        <f>VLOOKUP('Teaching &amp; Research Lvl E'!D105,'CDF List'!$A$2:$C$41,2,FALSE)</f>
        <v>Deliver Stakeholder Centric Service</v>
      </c>
      <c r="F105" s="94" t="str">
        <f>VLOOKUP('Teaching &amp; Research Lvl E'!D105:D105,'CDF List'!$A$2:$C$41,3,FALSE)</f>
        <v>Plan and direct team activities on a daily basis with stakeholder impact in mind, community focus at the core and achievement of strategic objectives as the outcome.</v>
      </c>
      <c r="G105" s="95" t="str">
        <f>VLOOKUP(D105,'CDF Behaviours'!$A$3:$E$220,5,FALSE)</f>
        <v>● Bring appropriate people together as a team to address service initiatives and challenges in an efficient and effective manner.
● Demonstrate service excellence in day-to-day work.
● Promote service excellence behaviour and reward staff who exhibit this behaviour.
● Take measured and judicious risks to serve the interests of stakeholders.</v>
      </c>
    </row>
    <row r="106" spans="1:7" ht="93" customHeight="1" x14ac:dyDescent="0.3">
      <c r="A106" s="331"/>
      <c r="B106" s="317"/>
      <c r="C106" s="348"/>
      <c r="D106" s="197" t="s">
        <v>63</v>
      </c>
      <c r="E106" s="81" t="str">
        <f>VLOOKUP('Teaching &amp; Research Lvl E'!D106,'CDF List'!$A$2:$C$41,2,FALSE)</f>
        <v>Collaborate Effectively</v>
      </c>
      <c r="F106" s="94" t="str">
        <f>VLOOKUP('Teaching &amp; Research Lvl E'!D106:D106,'CDF List'!$A$2:$C$41,3,FALSE)</f>
        <v>Work with others to build the conditions for team effectiveness.</v>
      </c>
      <c r="G106" s="95" t="str">
        <f>VLOOKUP(D106,'CDF Behaviours'!$A$3:$E$220,5,FALSE)</f>
        <v>● Ask others for their views and opinions when making decisions and plans.
● Create strong morale and spirit amongst own team by working to remove barriers to collaboration.
● Define success in terms of the whole team and support stages of team growth and maturity.
● Recognise and reward the contribution of others.</v>
      </c>
    </row>
    <row r="107" spans="1:7" ht="91.5" customHeight="1" x14ac:dyDescent="0.3">
      <c r="A107" s="331"/>
      <c r="B107" s="317"/>
      <c r="C107" s="348"/>
      <c r="D107" s="197" t="s">
        <v>95</v>
      </c>
      <c r="E107" s="81" t="str">
        <f>VLOOKUP('Teaching &amp; Research Lvl E'!D107,'CDF List'!$A$2:$C$41,2,FALSE)</f>
        <v>Coach and Develop</v>
      </c>
      <c r="F107" s="94" t="str">
        <f>VLOOKUP('Teaching &amp; Research Lvl E'!D107:D107,'CDF List'!$A$2:$C$41,3,FALSE)</f>
        <v>Actively coach direct reports and others within the organisation and conduct regular career development discussions.</v>
      </c>
      <c r="G107" s="95" t="str">
        <f>VLOOKUP(D107,'CDF Behaviours'!$A$3:$E$220,5,FALSE)</f>
        <v>● Assist in unblocking barriers to development.
● Celebrate success, openly recognise individual and team achievement and give credit where credit is due.
● Delegate tasks and decisions without deferring responsibility.
● Have regular development conversations and set clear performance and development goals.</v>
      </c>
    </row>
    <row r="108" spans="1:7" ht="143.25" customHeight="1" thickBot="1" x14ac:dyDescent="0.35">
      <c r="A108" s="331"/>
      <c r="B108" s="318"/>
      <c r="C108" s="347"/>
      <c r="D108" s="198" t="s">
        <v>103</v>
      </c>
      <c r="E108" s="82" t="str">
        <f>VLOOKUP('Teaching &amp; Research Lvl E'!D108,'CDF List'!$A$2:$C$41,2,FALSE)</f>
        <v>Make Informed Decisions</v>
      </c>
      <c r="F108" s="123" t="str">
        <f>VLOOKUP('Teaching &amp; Research Lvl E'!D108:D108,'CDF List'!$A$2:$C$41,3,FALSE)</f>
        <v>Make timely and evidence-based decisions and challenge the decisions of staff to ensure they undertake the same.</v>
      </c>
      <c r="G108" s="124" t="str">
        <f>VLOOKUP(D108,'CDF Behaviours'!$A$3:$E$220,5,FALSE)</f>
        <v>● Approach decisions from a high-level, systems perspective to identify broader contextual issues, constraints and objectives that may affect business outcomes.
● Interpret data to make causal links and consider consequences of actions before making evidence-based decisions.
● Look beyond the obvious and recognise patterns and trends to draw out key information from complex data.
● Seek team input into decision-making where appropriate and coach for improved evidence-based decision-making in direct reports.</v>
      </c>
    </row>
    <row r="109" spans="1:7" ht="164.25" customHeight="1" x14ac:dyDescent="0.3">
      <c r="A109" s="331"/>
      <c r="B109" s="329" t="s">
        <v>55</v>
      </c>
      <c r="C109" s="311" t="s">
        <v>146</v>
      </c>
      <c r="D109" s="199" t="s">
        <v>111</v>
      </c>
      <c r="E109" s="80" t="str">
        <f>VLOOKUP('Teaching &amp; Research Lvl E'!D109,'CDF List'!$A$2:$C$41,2,FALSE)</f>
        <v>Apply Commercial Acumen</v>
      </c>
      <c r="F109" s="91" t="str">
        <f>VLOOKUP('Teaching &amp; Research Lvl E'!D109:D109,'CDF List'!$A$2:$C$41,3,FALSE)</f>
        <v>Analyse and interpret financial and industry information and use this information to make planning decisions.</v>
      </c>
      <c r="G109" s="92" t="str">
        <f>VLOOKUP(D109,'CDF Behaviours'!$A$3:$E$220,5,FALSE)</f>
        <v>● Actively develop a wide range of higher education sector contacts to regularly conduct benchmarking activities and identify continuous improvement opportunities for ACU.
● Be willing to think beyond your own role by integrating knowledge across different areas of the business and adopt broader thinking about how your work contributes to the core business of ACU.
● Know the bigger picture in which you operate by understanding the history, Mission, identity, Values, organisational structure and campuses of ACU.
● Understand the commercial challenges and opportunities of ACU and proactively investigate and develop options that improve performance by doing things that may be unique, leading-edge or new to ACU.</v>
      </c>
    </row>
    <row r="110" spans="1:7" ht="111" customHeight="1" x14ac:dyDescent="0.3">
      <c r="A110" s="331"/>
      <c r="B110" s="317"/>
      <c r="C110" s="312"/>
      <c r="D110" s="197" t="s">
        <v>98</v>
      </c>
      <c r="E110" s="81" t="str">
        <f>VLOOKUP('Teaching &amp; Research Lvl E'!D110,'CDF List'!$A$2:$C$41,2,FALSE)</f>
        <v>Deliver Stakeholder Centric Service</v>
      </c>
      <c r="F110" s="94" t="str">
        <f>VLOOKUP('Teaching &amp; Research Lvl E'!D110:D110,'CDF List'!$A$2:$C$41,3,FALSE)</f>
        <v>Plan and direct team activities on a daily basis with stakeholder impact in mind, community focus at the core and achievement of strategic objectives as the outcome.</v>
      </c>
      <c r="G110" s="95" t="str">
        <f>VLOOKUP(D110,'CDF Behaviours'!$A$3:$E$220,5,FALSE)</f>
        <v>● Bring appropriate people together as a team to address service initiatives and challenges in an efficient and effective manner.
● Demonstrate service excellence in day-to-day work.
● Promote service excellence behaviour and reward staff who exhibit this behaviour.
● Take measured and judicious risks to serve the interests of stakeholders.</v>
      </c>
    </row>
    <row r="111" spans="1:7" ht="129" customHeight="1" x14ac:dyDescent="0.3">
      <c r="A111" s="331" t="s">
        <v>48</v>
      </c>
      <c r="B111" s="317" t="s">
        <v>55</v>
      </c>
      <c r="C111" s="312" t="s">
        <v>146</v>
      </c>
      <c r="D111" s="197" t="s">
        <v>101</v>
      </c>
      <c r="E111" s="81" t="str">
        <f>VLOOKUP('Teaching &amp; Research Lvl E'!D111,'CDF List'!$A$2:$C$41,2,FALSE)</f>
        <v>Be Responsible and Accountable for Achieving Excellence</v>
      </c>
      <c r="F111" s="94" t="str">
        <f>VLOOKUP('Teaching &amp; Research Lvl E'!D111:D111,'CDF List'!$A$2:$C$41,3,FALSE)</f>
        <v>Understand the purpose of ACU governance policies and procedures and be confident to take ownership of issues to manage risk actively in the best interests of ACU; act to make incremental improvements.</v>
      </c>
      <c r="G111" s="95" t="str">
        <f>VLOOKUP(D111,'CDF Behaviours'!$A$3:$E$220,5,FALSE)</f>
        <v>● Act in the interests of ACU by knowing the limits of your own legal and risk knowledge and by knowing when to escalate issues to your manager or subject matter experts for high-level decision-making.
● Always look for new and better ways to do things.
● Be confident to take ownership of issues that have potential legal and/or risk implications and know who to go to for information and support to work the issue through.
● Take action to improve performance without being directed to do so.</v>
      </c>
    </row>
    <row r="112" spans="1:7" ht="142.5" customHeight="1" x14ac:dyDescent="0.3">
      <c r="A112" s="331"/>
      <c r="B112" s="317"/>
      <c r="C112" s="313"/>
      <c r="D112" s="197" t="s">
        <v>103</v>
      </c>
      <c r="E112" s="81" t="str">
        <f>VLOOKUP('Teaching &amp; Research Lvl E'!D112,'CDF List'!$A$2:$C$41,2,FALSE)</f>
        <v>Make Informed Decisions</v>
      </c>
      <c r="F112" s="94" t="str">
        <f>VLOOKUP('Teaching &amp; Research Lvl E'!D112:D112,'CDF List'!$A$2:$C$41,3,FALSE)</f>
        <v>Make timely and evidence-based decisions and challenge the decisions of staff to ensure they undertake the same.</v>
      </c>
      <c r="G112" s="95" t="str">
        <f>VLOOKUP(D112,'CDF Behaviours'!$A$3:$E$220,5,FALSE)</f>
        <v>● Approach decisions from a high-level, systems perspective to identify broader contextual issues, constraints and objectives that may affect business outcomes.
● Interpret data to make causal links and consider consequences of actions before making evidence-based decisions.
● Look beyond the obvious and recognise patterns and trends to draw out key information from complex data.
● Seek team input into decision-making where appropriate and coach for improved evidence-based decision-making in direct reports.</v>
      </c>
    </row>
    <row r="113" spans="1:7" ht="147.75" customHeight="1" x14ac:dyDescent="0.3">
      <c r="A113" s="331"/>
      <c r="B113" s="317"/>
      <c r="C113" s="346" t="s">
        <v>171</v>
      </c>
      <c r="D113" s="197" t="s">
        <v>88</v>
      </c>
      <c r="E113" s="81" t="str">
        <f>VLOOKUP('Teaching &amp; Research Lvl E'!D113,'CDF List'!$A$2:$C$41,2,FALSE)</f>
        <v>Live ACU’s Mission, Vision and Values</v>
      </c>
      <c r="F113" s="94" t="str">
        <f>VLOOKUP('Teaching &amp; Research Lvl E'!D113:D113,'CDF List'!$A$2:$C$41,3,FALSE)</f>
        <v>Understand the organisational direction, and ACU’s Mission, Vision and Values, and translate this effectively into outcomes and work for the team.</v>
      </c>
      <c r="G113" s="95" t="str">
        <f>VLOOKUP(D113,'CDF Behaviours'!$A$3:$E$220,5,FALSE)</f>
        <v>● Confidently represent and give proper expression to ACU’s Mission, Vision and Values.
● Convey compassion and honesty in difficult situations, displaying balance and judgment.
● Create for all team members an understanding of the links between ACU’s Mission, Vision and Values and the work of the team. Provide ongoing advice and feedback and make it a topic of conversation at team meetings.
● Encourage understanding of and commitment to ACU’s Mission, Vision and Values in others. Recognise and reward individual and team behaviour aligned to the Mission, Vision and Values.</v>
      </c>
    </row>
    <row r="114" spans="1:7" ht="162" customHeight="1" x14ac:dyDescent="0.3">
      <c r="A114" s="331"/>
      <c r="B114" s="317"/>
      <c r="C114" s="348"/>
      <c r="D114" s="197" t="s">
        <v>111</v>
      </c>
      <c r="E114" s="81" t="str">
        <f>VLOOKUP('Teaching &amp; Research Lvl E'!D114,'CDF List'!$A$2:$C$41,2,FALSE)</f>
        <v>Apply Commercial Acumen</v>
      </c>
      <c r="F114" s="94" t="str">
        <f>VLOOKUP('Teaching &amp; Research Lvl E'!D114:D114,'CDF List'!$A$2:$C$41,3,FALSE)</f>
        <v>Analyse and interpret financial and industry information and use this information to make planning decisions.</v>
      </c>
      <c r="G114" s="95" t="str">
        <f>VLOOKUP(D114,'CDF Behaviours'!$A$3:$E$220,5,FALSE)</f>
        <v>● Actively develop a wide range of higher education sector contacts to regularly conduct benchmarking activities and identify continuous improvement opportunities for ACU.
● Be willing to think beyond your own role by integrating knowledge across different areas of the business and adopt broader thinking about how your work contributes to the core business of ACU.
● Know the bigger picture in which you operate by understanding the history, Mission, identity, Values, organisational structure and campuses of ACU.
● Understand the commercial challenges and opportunities of ACU and proactively investigate and develop options that improve performance by doing things that may be unique, leading-edge or new to ACU.</v>
      </c>
    </row>
    <row r="115" spans="1:7" ht="108.75" customHeight="1" x14ac:dyDescent="0.3">
      <c r="A115" s="331"/>
      <c r="B115" s="317"/>
      <c r="C115" s="348"/>
      <c r="D115" s="197" t="s">
        <v>98</v>
      </c>
      <c r="E115" s="81" t="str">
        <f>VLOOKUP('Teaching &amp; Research Lvl E'!D115,'CDF List'!$A$2:$C$41,2,FALSE)</f>
        <v>Deliver Stakeholder Centric Service</v>
      </c>
      <c r="F115" s="94" t="str">
        <f>VLOOKUP('Teaching &amp; Research Lvl E'!D115:D115,'CDF List'!$A$2:$C$41,3,FALSE)</f>
        <v>Plan and direct team activities on a daily basis with stakeholder impact in mind, community focus at the core and achievement of strategic objectives as the outcome.</v>
      </c>
      <c r="G115" s="95" t="str">
        <f>VLOOKUP(D115,'CDF Behaviours'!$A$3:$E$220,5,FALSE)</f>
        <v>● Bring appropriate people together as a team to address service initiatives and challenges in an efficient and effective manner.
● Demonstrate service excellence in day-to-day work.
● Promote service excellence behaviour and reward staff who exhibit this behaviour.
● Take measured and judicious risks to serve the interests of stakeholders.</v>
      </c>
    </row>
    <row r="116" spans="1:7" ht="91.5" customHeight="1" x14ac:dyDescent="0.3">
      <c r="A116" s="331"/>
      <c r="B116" s="317"/>
      <c r="C116" s="348"/>
      <c r="D116" s="197" t="s">
        <v>63</v>
      </c>
      <c r="E116" s="81" t="str">
        <f>VLOOKUP('Teaching &amp; Research Lvl E'!D116,'CDF List'!$A$2:$C$41,2,FALSE)</f>
        <v>Collaborate Effectively</v>
      </c>
      <c r="F116" s="94" t="str">
        <f>VLOOKUP('Teaching &amp; Research Lvl E'!D116:D116,'CDF List'!$A$2:$C$41,3,FALSE)</f>
        <v>Work with others to build the conditions for team effectiveness.</v>
      </c>
      <c r="G116" s="95" t="str">
        <f>VLOOKUP(D116,'CDF Behaviours'!$A$3:$E$220,5,FALSE)</f>
        <v>● Ask others for their views and opinions when making decisions and plans.
● Create strong morale and spirit amongst own team by working to remove barriers to collaboration.
● Define success in terms of the whole team and support stages of team growth and maturity.
● Recognise and reward the contribution of others.</v>
      </c>
    </row>
    <row r="117" spans="1:7" ht="126.75" customHeight="1" x14ac:dyDescent="0.3">
      <c r="A117" s="331"/>
      <c r="B117" s="317"/>
      <c r="C117" s="348"/>
      <c r="D117" s="197" t="s">
        <v>112</v>
      </c>
      <c r="E117" s="81" t="str">
        <f>VLOOKUP('Teaching &amp; Research Lvl E'!D117,'CDF List'!$A$2:$C$41,2,FALSE)</f>
        <v>Communicate with Impact</v>
      </c>
      <c r="F117" s="94" t="str">
        <f>VLOOKUP('Teaching &amp; Research Lvl E'!D117:D117,'CDF List'!$A$2:$C$41,3,FALSE)</f>
        <v>Tailor communication approach to the audience or situation; win support from others to create a positive impact and successful outcomes.</v>
      </c>
      <c r="G117" s="95" t="str">
        <f>VLOOKUP(D117,'CDF Behaviours'!$A$3:$E$220,5,FALSE)</f>
        <v>● Have awareness of and relate to people from diverse backgrounds.
● Listen to and be sensitive towards others’ motives, concerns, interests and views; adapt communication style, language and context accordingly.
● Provide the information that people need to do their jobs and feel good about being a member of the team / organisational area.
● Seek to understand the perspectives of others.</v>
      </c>
    </row>
    <row r="118" spans="1:7" ht="158.25" customHeight="1" thickBot="1" x14ac:dyDescent="0.35">
      <c r="A118" s="335"/>
      <c r="B118" s="318"/>
      <c r="C118" s="347"/>
      <c r="D118" s="198" t="s">
        <v>103</v>
      </c>
      <c r="E118" s="82" t="str">
        <f>VLOOKUP('Teaching &amp; Research Lvl E'!D118,'CDF List'!$A$2:$C$41,2,FALSE)</f>
        <v>Make Informed Decisions</v>
      </c>
      <c r="F118" s="123" t="str">
        <f>VLOOKUP('Teaching &amp; Research Lvl E'!D118:D118,'CDF List'!$A$2:$C$41,3,FALSE)</f>
        <v>Make timely and evidence-based decisions and challenge the decisions of staff to ensure they undertake the same.</v>
      </c>
      <c r="G118" s="124" t="str">
        <f>VLOOKUP(D118,'CDF Behaviours'!$A$3:$E$220,5,FALSE)</f>
        <v>● Approach decisions from a high-level, systems perspective to identify broader contextual issues, constraints and objectives that may affect business outcomes.
● Interpret data to make causal links and consider consequences of actions before making evidence-based decisions.
● Look beyond the obvious and recognise patterns and trends to draw out key information from complex data.
● Seek team input into decision-making where appropriate and coach for improved evidence-based decision-making in direct reports.</v>
      </c>
    </row>
    <row r="119" spans="1:7" x14ac:dyDescent="0.3">
      <c r="A119" s="83"/>
    </row>
    <row r="120" spans="1:7" x14ac:dyDescent="0.3">
      <c r="A120" s="83"/>
    </row>
    <row r="121" spans="1:7" x14ac:dyDescent="0.3">
      <c r="A121" s="83"/>
    </row>
    <row r="122" spans="1:7" x14ac:dyDescent="0.3">
      <c r="A122" s="83"/>
    </row>
  </sheetData>
  <mergeCells count="58">
    <mergeCell ref="B109:B110"/>
    <mergeCell ref="B111:B118"/>
    <mergeCell ref="B73:B78"/>
    <mergeCell ref="B79:B86"/>
    <mergeCell ref="C84:C86"/>
    <mergeCell ref="C98:C101"/>
    <mergeCell ref="B88:B97"/>
    <mergeCell ref="B98:B108"/>
    <mergeCell ref="C104:C108"/>
    <mergeCell ref="C113:C118"/>
    <mergeCell ref="C79:C83"/>
    <mergeCell ref="C88:C91"/>
    <mergeCell ref="C92:C96"/>
    <mergeCell ref="C102:C103"/>
    <mergeCell ref="C111:C112"/>
    <mergeCell ref="C109:C110"/>
    <mergeCell ref="A73:A86"/>
    <mergeCell ref="A88:A97"/>
    <mergeCell ref="A98:A110"/>
    <mergeCell ref="A111:A118"/>
    <mergeCell ref="A18:A31"/>
    <mergeCell ref="A32:A45"/>
    <mergeCell ref="A46:A53"/>
    <mergeCell ref="A54:A59"/>
    <mergeCell ref="A60:A72"/>
    <mergeCell ref="C74:C78"/>
    <mergeCell ref="C28:C31"/>
    <mergeCell ref="C32:C36"/>
    <mergeCell ref="C37:C41"/>
    <mergeCell ref="C47:C49"/>
    <mergeCell ref="C50:C53"/>
    <mergeCell ref="C54:C55"/>
    <mergeCell ref="C61:C65"/>
    <mergeCell ref="C66:C68"/>
    <mergeCell ref="C42:C45"/>
    <mergeCell ref="C56:C59"/>
    <mergeCell ref="C69:C72"/>
    <mergeCell ref="A4:A17"/>
    <mergeCell ref="C6:C7"/>
    <mergeCell ref="C8:C10"/>
    <mergeCell ref="C11:C12"/>
    <mergeCell ref="C15:C16"/>
    <mergeCell ref="B4:B5"/>
    <mergeCell ref="B6:B7"/>
    <mergeCell ref="B8:B17"/>
    <mergeCell ref="C18:C19"/>
    <mergeCell ref="C21:C24"/>
    <mergeCell ref="C25:C27"/>
    <mergeCell ref="B32:B41"/>
    <mergeCell ref="B42:B45"/>
    <mergeCell ref="B18:B20"/>
    <mergeCell ref="B21:B24"/>
    <mergeCell ref="B69:B72"/>
    <mergeCell ref="B47:B53"/>
    <mergeCell ref="B25:B31"/>
    <mergeCell ref="B66:B68"/>
    <mergeCell ref="B54:B59"/>
    <mergeCell ref="B60:B65"/>
  </mergeCells>
  <hyperlinks>
    <hyperlink ref="A2" location="Index!A1" display="Return to Index (hyperlink)" xr:uid="{F3F5494E-3E5B-4D4C-93D2-1AF7E9F91F9C}"/>
  </hyperlinks>
  <pageMargins left="0.59055118110236227" right="0.39370078740157483" top="0.78740157480314965" bottom="0.59055118110236227" header="0.31496062992125984" footer="0.31496062992125984"/>
  <pageSetup paperSize="8" scale="45" orientation="landscape" horizontalDpi="360" verticalDpi="360" r:id="rId1"/>
  <headerFooter>
    <oddHeader>&amp;C&amp;"-,Bold"&amp;12APME and CDF by Pathway and Level</oddHeader>
    <oddFooter>Page &amp;P of &amp;N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5D54AA-591C-49AD-A2E6-2CD1E9A207F3}">
  <sheetPr>
    <tabColor theme="4" tint="0.59999389629810485"/>
  </sheetPr>
  <dimension ref="A1:G85"/>
  <sheetViews>
    <sheetView zoomScale="60" zoomScaleNormal="60" workbookViewId="0">
      <pane xSplit="2" ySplit="3" topLeftCell="C4" activePane="bottomRight" state="frozen"/>
      <selection pane="topRight" activeCell="C1" sqref="C1"/>
      <selection pane="bottomLeft" activeCell="A4" sqref="A4"/>
      <selection pane="bottomRight" activeCell="A2" sqref="A2"/>
    </sheetView>
  </sheetViews>
  <sheetFormatPr defaultColWidth="9.109375" defaultRowHeight="18" outlineLevelCol="1" x14ac:dyDescent="0.3"/>
  <cols>
    <col min="1" max="1" width="51.5546875" style="49" customWidth="1"/>
    <col min="2" max="2" width="48.5546875" style="83" customWidth="1"/>
    <col min="3" max="3" width="77" style="49" customWidth="1"/>
    <col min="4" max="4" width="17" style="3" hidden="1" customWidth="1" outlineLevel="1"/>
    <col min="5" max="5" width="58.5546875" style="47" customWidth="1" collapsed="1"/>
    <col min="6" max="6" width="69.6640625" style="1" customWidth="1"/>
    <col min="7" max="7" width="113" style="1" customWidth="1"/>
    <col min="8" max="16384" width="9.109375" style="1"/>
  </cols>
  <sheetData>
    <row r="1" spans="1:7" s="34" customFormat="1" ht="46.2" x14ac:dyDescent="0.3">
      <c r="A1" s="140" t="s">
        <v>256</v>
      </c>
      <c r="B1" s="281"/>
      <c r="C1" s="152"/>
      <c r="D1" s="41"/>
      <c r="E1" s="164"/>
      <c r="F1" s="42"/>
      <c r="G1" s="43"/>
    </row>
    <row r="2" spans="1:7" s="34" customFormat="1" ht="31.8" thickBot="1" x14ac:dyDescent="0.35">
      <c r="A2" s="264" t="s">
        <v>677</v>
      </c>
      <c r="B2" s="282"/>
      <c r="C2" s="152"/>
      <c r="D2" s="41"/>
      <c r="E2" s="164"/>
      <c r="F2" s="42"/>
      <c r="G2" s="43"/>
    </row>
    <row r="3" spans="1:7" s="52" customFormat="1" ht="21.6" thickBot="1" x14ac:dyDescent="0.35">
      <c r="A3" s="134" t="s">
        <v>1</v>
      </c>
      <c r="B3" s="135" t="s">
        <v>2</v>
      </c>
      <c r="C3" s="136" t="s">
        <v>422</v>
      </c>
      <c r="D3" s="137" t="s">
        <v>3</v>
      </c>
      <c r="E3" s="137" t="s">
        <v>421</v>
      </c>
      <c r="F3" s="138" t="s">
        <v>5</v>
      </c>
      <c r="G3" s="185" t="s">
        <v>656</v>
      </c>
    </row>
    <row r="4" spans="1:7" ht="147" customHeight="1" x14ac:dyDescent="0.3">
      <c r="A4" s="362" t="s">
        <v>6</v>
      </c>
      <c r="B4" s="359" t="s">
        <v>7</v>
      </c>
      <c r="C4" s="153" t="s">
        <v>8</v>
      </c>
      <c r="D4" s="53" t="s">
        <v>9</v>
      </c>
      <c r="E4" s="54" t="str">
        <f>VLOOKUP('Research Focused_Only Lvl A'!D4,'CDF List'!$A$2:$C$41,2,FALSE)</f>
        <v>Coach and Develop</v>
      </c>
      <c r="F4" s="69" t="str">
        <f>VLOOKUP('Research Focused_Only Lvl A'!D4:D4,'CDF List'!$A$2:$C$41,3,FALSE)</f>
        <v>Take responsibility for one’s own personal growth and skill development and actively seek out opportunities for learning and self-improvement.</v>
      </c>
      <c r="G4" s="55" t="str">
        <f>VLOOKUP(D4,'CDF Behaviours'!$A$3:$E$220,5,FALSE)</f>
        <v>● Be personally committed to and actively work to continuously improve yourself.
● Seek out opportunities for personal growth and development.
● Understand that different situations and levels may call for different skills and approaches.
● Work to deploy strengths and compensate for weaknesses and limitations.</v>
      </c>
    </row>
    <row r="5" spans="1:7" ht="87.75" customHeight="1" thickBot="1" x14ac:dyDescent="0.35">
      <c r="A5" s="363"/>
      <c r="B5" s="360"/>
      <c r="C5" s="168" t="s">
        <v>10</v>
      </c>
      <c r="D5" s="77" t="s">
        <v>9</v>
      </c>
      <c r="E5" s="50" t="str">
        <f>VLOOKUP('Research Focused_Only Lvl A'!D5,'CDF List'!$A$2:$C$41,2,FALSE)</f>
        <v>Coach and Develop</v>
      </c>
      <c r="F5" s="71" t="str">
        <f>VLOOKUP('Research Focused_Only Lvl A'!D5:D5,'CDF List'!$A$2:$C$41,3,FALSE)</f>
        <v>Take responsibility for one’s own personal growth and skill development and actively seek out opportunities for learning and self-improvement.</v>
      </c>
      <c r="G5" s="72" t="str">
        <f>VLOOKUP(D5,'CDF Behaviours'!$A$3:$E$220,5,FALSE)</f>
        <v>● Be personally committed to and actively work to continuously improve yourself.
● Seek out opportunities for personal growth and development.
● Understand that different situations and levels may call for different skills and approaches.
● Work to deploy strengths and compensate for weaknesses and limitations.</v>
      </c>
    </row>
    <row r="6" spans="1:7" ht="113.25" customHeight="1" thickBot="1" x14ac:dyDescent="0.35">
      <c r="A6" s="363"/>
      <c r="B6" s="289" t="s">
        <v>11</v>
      </c>
      <c r="C6" s="155" t="s">
        <v>12</v>
      </c>
      <c r="D6" s="58" t="s">
        <v>13</v>
      </c>
      <c r="E6" s="45" t="str">
        <f>VLOOKUP('Research Focused_Only Lvl A'!D6,'CDF List'!$A$2:$C$41,2,FALSE)</f>
        <v>Live ACU’s Mission, Vision and Values</v>
      </c>
      <c r="F6" s="68" t="str">
        <f>VLOOKUP('Research Focused_Only Lvl A'!D6:D6,'CDF List'!$A$2:$C$41,3,FALSE)</f>
        <v>Be reflective and connect the purpose and practice of your work to the work of ACU. Link everything you do to ACU’s Mission, Vision and Values.</v>
      </c>
      <c r="G6" s="59" t="str">
        <f>VLOOKUP(D6,'CDF Behaviours'!$A$3:$E$220,5,FALSE)</f>
        <v>● Deal with others in an open, honest and respectful manner that fosters trust.
● Represent ACU’s highest standards through respectful and ethical expression of the University’s Mission and the shaping of a hope-filled future.
● Take pride in being trustworthy.
● Understand, articulate and give expression to ACU’s Mission, Vision and Values to others.</v>
      </c>
    </row>
    <row r="7" spans="1:7" ht="102.75" customHeight="1" x14ac:dyDescent="0.3">
      <c r="A7" s="363"/>
      <c r="B7" s="360" t="s">
        <v>14</v>
      </c>
      <c r="C7" s="369" t="s">
        <v>257</v>
      </c>
      <c r="D7" s="178" t="s">
        <v>16</v>
      </c>
      <c r="E7" s="74" t="str">
        <f>VLOOKUP('Research Focused_Only Lvl A'!D7,'CDF List'!$A$2:$C$41,2,FALSE)</f>
        <v>Collaborate Effectively</v>
      </c>
      <c r="F7" s="75" t="str">
        <f>VLOOKUP('Research Focused_Only Lvl A'!D7:D7,'CDF List'!$A$2:$C$41,3,FALSE)</f>
        <v>Cooperate and collaborate with others to achieve individual and team goals.</v>
      </c>
      <c r="G7" s="76" t="str">
        <f>VLOOKUP(D7,'CDF Behaviours'!$A$3:$E$220,5,FALSE)</f>
        <v>● Be a team player; share information and see the benefits of working as a team.
● Be visible and accessible to colleagues; communicate openly and widely to share information and knowledge.
● Demonstrate high levels of personal engagement and inclusiveness amongst peers.
● Keep others informed and up-to-date about what is happening.</v>
      </c>
    </row>
    <row r="8" spans="1:7" ht="151.5" customHeight="1" x14ac:dyDescent="0.3">
      <c r="A8" s="363"/>
      <c r="B8" s="360"/>
      <c r="C8" s="352"/>
      <c r="D8" s="170" t="s">
        <v>17</v>
      </c>
      <c r="E8" s="61" t="str">
        <f>VLOOKUP('Research Focused_Only Lvl A'!D8,'CDF List'!$A$2:$C$41,2,FALSE)</f>
        <v>Be Responsible and Accountable for Achieving Excellence</v>
      </c>
      <c r="F8" s="70" t="str">
        <f>VLOOKUP('Research Focused_Only Lvl A'!D8:D8,'CDF List'!$A$2:$C$41,3,FALSE)</f>
        <v>Be Mission-aligned and responsible for delivering results through self examination, perseverance, adhering to regulatory obligations and applying policies and procedures that inform the legal and risk responsibilities of one’s role.</v>
      </c>
      <c r="G8" s="62" t="str">
        <f>VLOOKUP(D8,'CDF Behaviours'!$A$3:$E$220,5,FALSE)</f>
        <v>● Be accountable to identify and connect legal and risk responsibilities back to your role and know where to find the relevant policies and procedures, particularly the ACU Code of Conduct.
● Fulfil all commitments made to peers, co-workers, supervisors and customers; take personal responsibility and accountability of your work and seeing efforts through to completion. Be honest about mistakes.
● Maintain the practice of self-reflection and renewal; examining and nourishing self upon the core values of the Mission, Vision and Values of ACU.
● Persist with assigned roles and tasks until completion, while seeking support when required.</v>
      </c>
    </row>
    <row r="9" spans="1:7" ht="93" customHeight="1" x14ac:dyDescent="0.3">
      <c r="A9" s="363"/>
      <c r="B9" s="360"/>
      <c r="C9" s="156" t="s">
        <v>18</v>
      </c>
      <c r="D9" s="60" t="s">
        <v>16</v>
      </c>
      <c r="E9" s="61" t="str">
        <f>VLOOKUP('Research Focused_Only Lvl A'!D9,'CDF List'!$A$2:$C$41,2,FALSE)</f>
        <v>Collaborate Effectively</v>
      </c>
      <c r="F9" s="70" t="str">
        <f>VLOOKUP('Research Focused_Only Lvl A'!D9:D9,'CDF List'!$A$2:$C$41,3,FALSE)</f>
        <v>Cooperate and collaborate with others to achieve individual and team goals.</v>
      </c>
      <c r="G9" s="62" t="str">
        <f>VLOOKUP(D9,'CDF Behaviours'!$A$3:$E$220,5,FALSE)</f>
        <v>● Be a team player; share information and see the benefits of working as a team.
● Be visible and accessible to colleagues; communicate openly and widely to share information and knowledge.
● Demonstrate high levels of personal engagement and inclusiveness amongst peers.
● Keep others informed and up-to-date about what is happening.</v>
      </c>
    </row>
    <row r="10" spans="1:7" ht="83.25" customHeight="1" x14ac:dyDescent="0.3">
      <c r="A10" s="363"/>
      <c r="B10" s="360"/>
      <c r="C10" s="156" t="s">
        <v>19</v>
      </c>
      <c r="D10" s="60" t="s">
        <v>9</v>
      </c>
      <c r="E10" s="61" t="str">
        <f>VLOOKUP('Research Focused_Only Lvl A'!D10,'CDF List'!$A$2:$C$41,2,FALSE)</f>
        <v>Coach and Develop</v>
      </c>
      <c r="F10" s="70" t="str">
        <f>VLOOKUP('Research Focused_Only Lvl A'!D10:D10,'CDF List'!$A$2:$C$41,3,FALSE)</f>
        <v>Take responsibility for one’s own personal growth and skill development and actively seek out opportunities for learning and self-improvement.</v>
      </c>
      <c r="G10" s="62" t="str">
        <f>VLOOKUP(D10,'CDF Behaviours'!$A$3:$E$220,5,FALSE)</f>
        <v>● Be personally committed to and actively work to continuously improve yourself.
● Seek out opportunities for personal growth and development.
● Understand that different situations and levels may call for different skills and approaches.
● Work to deploy strengths and compensate for weaknesses and limitations.</v>
      </c>
    </row>
    <row r="11" spans="1:7" ht="105" customHeight="1" x14ac:dyDescent="0.3">
      <c r="A11" s="363"/>
      <c r="B11" s="360"/>
      <c r="C11" s="156" t="s">
        <v>20</v>
      </c>
      <c r="D11" s="60" t="s">
        <v>13</v>
      </c>
      <c r="E11" s="61" t="str">
        <f>VLOOKUP('Research Focused_Only Lvl A'!D11,'CDF List'!$A$2:$C$41,2,FALSE)</f>
        <v>Live ACU’s Mission, Vision and Values</v>
      </c>
      <c r="F11" s="70" t="str">
        <f>VLOOKUP('Research Focused_Only Lvl A'!D11:D11,'CDF List'!$A$2:$C$41,3,FALSE)</f>
        <v>Be reflective and connect the purpose and practice of your work to the work of ACU. Link everything you do to ACU’s Mission, Vision and Values.</v>
      </c>
      <c r="G11" s="62" t="str">
        <f>VLOOKUP(D11,'CDF Behaviours'!$A$3:$E$220,5,FALSE)</f>
        <v>● Deal with others in an open, honest and respectful manner that fosters trust.
● Represent ACU’s highest standards through respectful and ethical expression of the University’s Mission and the shaping of a hope-filled future.
● Take pride in being trustworthy.
● Understand, articulate and give expression to ACU’s Mission, Vision and Values to others.</v>
      </c>
    </row>
    <row r="12" spans="1:7" ht="86.25" customHeight="1" x14ac:dyDescent="0.3">
      <c r="A12" s="363"/>
      <c r="B12" s="360"/>
      <c r="C12" s="343" t="s">
        <v>21</v>
      </c>
      <c r="D12" s="170" t="s">
        <v>22</v>
      </c>
      <c r="E12" s="61" t="str">
        <f>VLOOKUP('Research Focused_Only Lvl A'!D12,'CDF List'!$A$2:$C$41,2,FALSE)</f>
        <v>Deliver Stakeholder Centric Service</v>
      </c>
      <c r="F12" s="70" t="str">
        <f>VLOOKUP('Research Focused_Only Lvl A'!D12:D12,'CDF List'!$A$2:$C$41,3,FALSE)</f>
        <v>Carry out personal actions and tasks with a stakeholder focus and community outcomes in mind.</v>
      </c>
      <c r="G12" s="62" t="str">
        <f>VLOOKUP(D12,'CDF Behaviours'!$A$3:$E$220,5,FALSE)</f>
        <v>● Do what is appropriate to ensure stakeholder expectations are met.
● Follow up to evaluate stakeholder satisfaction.
● Prioritise stakeholder needs.
● Respond to requests for service in a timely and thorough manner</v>
      </c>
    </row>
    <row r="13" spans="1:7" ht="155.25" customHeight="1" x14ac:dyDescent="0.3">
      <c r="A13" s="363"/>
      <c r="B13" s="360"/>
      <c r="C13" s="352"/>
      <c r="D13" s="170" t="s">
        <v>17</v>
      </c>
      <c r="E13" s="61" t="str">
        <f>VLOOKUP('Research Focused_Only Lvl A'!D13,'CDF List'!$A$2:$C$41,2,FALSE)</f>
        <v>Be Responsible and Accountable for Achieving Excellence</v>
      </c>
      <c r="F13" s="70" t="str">
        <f>VLOOKUP('Research Focused_Only Lvl A'!D13:D13,'CDF List'!$A$2:$C$41,3,FALSE)</f>
        <v>Be Mission-aligned and responsible for delivering results through self examination, perseverance, adhering to regulatory obligations and applying policies and procedures that inform the legal and risk responsibilities of one’s role.</v>
      </c>
      <c r="G13" s="62" t="str">
        <f>VLOOKUP(D13,'CDF Behaviours'!$A$3:$E$220,5,FALSE)</f>
        <v>● Be accountable to identify and connect legal and risk responsibilities back to your role and know where to find the relevant policies and procedures, particularly the ACU Code of Conduct.
● Fulfil all commitments made to peers, co-workers, supervisors and customers; take personal responsibility and accountability of your work and seeing efforts through to completion. Be honest about mistakes.
● Maintain the practice of self-reflection and renewal; examining and nourishing self upon the core values of the Mission, Vision and Values of ACU.
● Persist with assigned roles and tasks until completion, while seeking support when required.</v>
      </c>
    </row>
    <row r="14" spans="1:7" ht="154.5" customHeight="1" thickBot="1" x14ac:dyDescent="0.35">
      <c r="A14" s="364"/>
      <c r="B14" s="360"/>
      <c r="C14" s="168" t="s">
        <v>23</v>
      </c>
      <c r="D14" s="77" t="s">
        <v>24</v>
      </c>
      <c r="E14" s="50" t="str">
        <f>VLOOKUP('Research Focused_Only Lvl A'!D14,'CDF List'!$A$2:$C$41,2,FALSE)</f>
        <v>Know ACU Work Processes and Systems</v>
      </c>
      <c r="F14" s="71" t="str">
        <f>VLOOKUP('Research Focused_Only Lvl A'!D14:D14,'CDF List'!$A$2:$C$41,3,FALSE)</f>
        <v>Confidently use ACU’s processes and systems to efficiently carry out day-to-day work.</v>
      </c>
      <c r="G14" s="72" t="str">
        <f>VLOOKUP(D14,'CDF Behaviours'!$A$3:$E$220,5,FALSE)</f>
        <v>● Accept responsibility for own performance to deliver work activities on time and to the required standard in agreement with your nominated supervisor.
● Demonstrate use of core office applications and other technologies in use in your field of work; ensure the accuracy of data entry and output in support of accurate and timely reporting.
● Understand the steps in work flow to achieve outcomes that appropriately utilise available systems and procedures.
● Use computer, telecommunications and audio-visual equipment or other technologies used by the organisation in relation to your work.</v>
      </c>
    </row>
    <row r="15" spans="1:7" ht="105" customHeight="1" x14ac:dyDescent="0.3">
      <c r="A15" s="330" t="s">
        <v>176</v>
      </c>
      <c r="B15" s="329" t="s">
        <v>177</v>
      </c>
      <c r="C15" s="349" t="s">
        <v>258</v>
      </c>
      <c r="D15" s="84" t="s">
        <v>16</v>
      </c>
      <c r="E15" s="78" t="str">
        <f>VLOOKUP('Research Focused_Only Lvl A'!D15,'CDF List'!$A$2:$C$41,2,FALSE)</f>
        <v>Collaborate Effectively</v>
      </c>
      <c r="F15" s="85" t="str">
        <f>VLOOKUP('Research Focused_Only Lvl A'!D15:D15,'CDF List'!$A$2:$C$41,3,FALSE)</f>
        <v>Cooperate and collaborate with others to achieve individual and team goals.</v>
      </c>
      <c r="G15" s="86" t="str">
        <f>VLOOKUP(D15,'CDF Behaviours'!$A$3:$E$220,5,FALSE)</f>
        <v>● Be a team player; share information and see the benefits of working as a team.
● Be visible and accessible to colleagues; communicate openly and widely to share information and knowledge.
● Demonstrate high levels of personal engagement and inclusiveness amongst peers.
● Keep others informed and up-to-date about what is happening.</v>
      </c>
    </row>
    <row r="16" spans="1:7" ht="95.25" customHeight="1" x14ac:dyDescent="0.3">
      <c r="A16" s="331"/>
      <c r="B16" s="317"/>
      <c r="C16" s="350"/>
      <c r="D16" s="93" t="s">
        <v>9</v>
      </c>
      <c r="E16" s="81" t="str">
        <f>VLOOKUP('Research Focused_Only Lvl A'!D16,'CDF List'!$A$2:$C$41,2,FALSE)</f>
        <v>Coach and Develop</v>
      </c>
      <c r="F16" s="94" t="str">
        <f>VLOOKUP('Research Focused_Only Lvl A'!D16:D16,'CDF List'!$A$2:$C$41,3,FALSE)</f>
        <v>Take responsibility for one’s own personal growth and skill development and actively seek out opportunities for learning and self-improvement.</v>
      </c>
      <c r="G16" s="95" t="str">
        <f>VLOOKUP(D16,'CDF Behaviours'!$A$3:$E$220,5,FALSE)</f>
        <v>● Be personally committed to and actively work to continuously improve yourself.
● Seek out opportunities for personal growth and development.
● Understand that different situations and levels may call for different skills and approaches.
● Work to deploy strengths and compensate for weaknesses and limitations.</v>
      </c>
    </row>
    <row r="17" spans="1:7" ht="156.75" customHeight="1" x14ac:dyDescent="0.3">
      <c r="A17" s="331" t="s">
        <v>176</v>
      </c>
      <c r="B17" s="317" t="s">
        <v>177</v>
      </c>
      <c r="C17" s="346" t="s">
        <v>259</v>
      </c>
      <c r="D17" s="93" t="s">
        <v>42</v>
      </c>
      <c r="E17" s="81" t="str">
        <f>VLOOKUP('Research Focused_Only Lvl A'!D17,'CDF List'!$A$2:$C$41,2,FALSE)</f>
        <v>Apply Commercial Acumen</v>
      </c>
      <c r="F17" s="94" t="str">
        <f>VLOOKUP('Research Focused_Only Lvl A'!D17:D17,'CDF List'!$A$2:$C$41,3,FALSE)</f>
        <v>Take action and complete tasks in compliance with your delegation of authority. Understand the context in which you carry out your day-to-day work and the contribution you make to the broader university.</v>
      </c>
      <c r="G17" s="95" t="str">
        <f>VLOOKUP(D17,'CDF Behaviours'!$A$3:$E$220,5,FALSE)</f>
        <v>● Be aware of the commercial aspects of ACU including stakeholders, markets, services and products that contribute to the financial viability of ACU.
● Establish methods for staying in tune with industry trends.
● Show understanding of how resources (time, materials, staffing, etc) link to commercial outcomes. Work to achieve budget or control costs.
● Understand the wider business context in which ACU operates by keeping up-to-date with new developments in the higher education sector, particularly changing Federal Government policy and funding arrangements.</v>
      </c>
    </row>
    <row r="18" spans="1:7" ht="94.5" customHeight="1" x14ac:dyDescent="0.3">
      <c r="A18" s="331"/>
      <c r="B18" s="317"/>
      <c r="C18" s="348"/>
      <c r="D18" s="93" t="s">
        <v>43</v>
      </c>
      <c r="E18" s="81" t="str">
        <f>VLOOKUP('Research Focused_Only Lvl A'!D18,'CDF List'!$A$2:$C$41,2,FALSE)</f>
        <v>Adapt to and Lead Change</v>
      </c>
      <c r="F18" s="94" t="str">
        <f>VLOOKUP('Research Focused_Only Lvl A'!D18:D18,'CDF List'!$A$2:$C$41,3,FALSE)</f>
        <v>Understand that ACU needs to make changes, and maintain effectiveness when experiencing change.</v>
      </c>
      <c r="G18" s="95" t="str">
        <f>VLOOKUP(D18,'CDF Behaviours'!$A$3:$E$220,5,FALSE)</f>
        <v>● Be resilient and flexible in approach to work.
● Listen to the changes proposed, provide feedback and contribute to new solutions.
● Think creatively when implementing change initiatives in the context of your work.
● Think positively and remain open-minded even when faced with obstacles.</v>
      </c>
    </row>
    <row r="19" spans="1:7" ht="94.5" customHeight="1" x14ac:dyDescent="0.3">
      <c r="A19" s="331"/>
      <c r="B19" s="317"/>
      <c r="C19" s="348"/>
      <c r="D19" s="93" t="s">
        <v>16</v>
      </c>
      <c r="E19" s="81" t="str">
        <f>VLOOKUP('Research Focused_Only Lvl A'!D19,'CDF List'!$A$2:$C$41,2,FALSE)</f>
        <v>Collaborate Effectively</v>
      </c>
      <c r="F19" s="94" t="str">
        <f>VLOOKUP('Research Focused_Only Lvl A'!D19:D19,'CDF List'!$A$2:$C$41,3,FALSE)</f>
        <v>Cooperate and collaborate with others to achieve individual and team goals.</v>
      </c>
      <c r="G19" s="95" t="str">
        <f>VLOOKUP(D19,'CDF Behaviours'!$A$3:$E$220,5,FALSE)</f>
        <v>● Be a team player; share information and see the benefits of working as a team.
● Be visible and accessible to colleagues; communicate openly and widely to share information and knowledge.
● Demonstrate high levels of personal engagement and inclusiveness amongst peers.
● Keep others informed and up-to-date about what is happening.</v>
      </c>
    </row>
    <row r="20" spans="1:7" ht="94.5" customHeight="1" x14ac:dyDescent="0.3">
      <c r="A20" s="331"/>
      <c r="B20" s="317"/>
      <c r="C20" s="348"/>
      <c r="D20" s="93" t="s">
        <v>9</v>
      </c>
      <c r="E20" s="81" t="str">
        <f>VLOOKUP('Research Focused_Only Lvl A'!D20,'CDF List'!$A$2:$C$41,2,FALSE)</f>
        <v>Coach and Develop</v>
      </c>
      <c r="F20" s="94" t="str">
        <f>VLOOKUP('Research Focused_Only Lvl A'!D20:D20,'CDF List'!$A$2:$C$41,3,FALSE)</f>
        <v>Take responsibility for one’s own personal growth and skill development and actively seek out opportunities for learning and self-improvement.</v>
      </c>
      <c r="G20" s="95" t="str">
        <f>VLOOKUP(D20,'CDF Behaviours'!$A$3:$E$220,5,FALSE)</f>
        <v>● Be personally committed to and actively work to continuously improve yourself.
● Seek out opportunities for personal growth and development.
● Understand that different situations and levels may call for different skills and approaches.
● Work to deploy strengths and compensate for weaknesses and limitations.</v>
      </c>
    </row>
    <row r="21" spans="1:7" ht="118.5" customHeight="1" x14ac:dyDescent="0.3">
      <c r="A21" s="331"/>
      <c r="B21" s="317"/>
      <c r="C21" s="350"/>
      <c r="D21" s="93" t="s">
        <v>37</v>
      </c>
      <c r="E21" s="81" t="str">
        <f>VLOOKUP('Research Focused_Only Lvl A'!D21,'CDF List'!$A$2:$C$41,2,FALSE)</f>
        <v>Make Informed Decisions</v>
      </c>
      <c r="F21" s="94" t="str">
        <f>VLOOKUP('Research Focused_Only Lvl A'!D21:D21,'CDF List'!$A$2:$C$41,3,FALSE)</f>
        <v>Identify and utilise key data and information available within ACU to make informed decisions.</v>
      </c>
      <c r="G21" s="95" t="str">
        <f>VLOOKUP(D21,'CDF Behaviours'!$A$3:$E$220,5,FALSE)</f>
        <v>● Be bold and express your opinion that is based on fact in order to aid team decisions and discussions.
● Demonstrate a sound understanding of ACU business functions, terminology and processes.
● Employ a methodical and logical approach when analysing information to make informed conclusions and decisions that are based on fact.
● Have knowledge and awareness of relevant University information sources to aid research and analysis.</v>
      </c>
    </row>
    <row r="22" spans="1:7" ht="159" customHeight="1" x14ac:dyDescent="0.3">
      <c r="A22" s="331"/>
      <c r="B22" s="317"/>
      <c r="C22" s="346" t="s">
        <v>260</v>
      </c>
      <c r="D22" s="93" t="s">
        <v>42</v>
      </c>
      <c r="E22" s="81" t="str">
        <f>VLOOKUP('Research Focused_Only Lvl A'!D22,'CDF List'!$A$2:$C$41,2,FALSE)</f>
        <v>Apply Commercial Acumen</v>
      </c>
      <c r="F22" s="94" t="str">
        <f>VLOOKUP('Research Focused_Only Lvl A'!D22:D22,'CDF List'!$A$2:$C$41,3,FALSE)</f>
        <v>Take action and complete tasks in compliance with your delegation of authority. Understand the context in which you carry out your day-to-day work and the contribution you make to the broader university.</v>
      </c>
      <c r="G22" s="95" t="str">
        <f>VLOOKUP(D22,'CDF Behaviours'!$A$3:$E$220,5,FALSE)</f>
        <v>● Be aware of the commercial aspects of ACU including stakeholders, markets, services and products that contribute to the financial viability of ACU.
● Establish methods for staying in tune with industry trends.
● Show understanding of how resources (time, materials, staffing, etc) link to commercial outcomes. Work to achieve budget or control costs.
● Understand the wider business context in which ACU operates by keeping up-to-date with new developments in the higher education sector, particularly changing Federal Government policy and funding arrangements.</v>
      </c>
    </row>
    <row r="23" spans="1:7" ht="85.5" customHeight="1" x14ac:dyDescent="0.3">
      <c r="A23" s="331"/>
      <c r="B23" s="317"/>
      <c r="C23" s="348"/>
      <c r="D23" s="93" t="s">
        <v>22</v>
      </c>
      <c r="E23" s="81" t="str">
        <f>VLOOKUP('Research Focused_Only Lvl A'!D23,'CDF List'!$A$2:$C$41,2,FALSE)</f>
        <v>Deliver Stakeholder Centric Service</v>
      </c>
      <c r="F23" s="94" t="str">
        <f>VLOOKUP('Research Focused_Only Lvl A'!D23:D23,'CDF List'!$A$2:$C$41,3,FALSE)</f>
        <v>Carry out personal actions and tasks with a stakeholder focus and community outcomes in mind.</v>
      </c>
      <c r="G23" s="95" t="str">
        <f>VLOOKUP(D23,'CDF Behaviours'!$A$3:$E$220,5,FALSE)</f>
        <v>● Do what is appropriate to ensure stakeholder expectations are met.
● Follow up to evaluate stakeholder satisfaction.
● Prioritise stakeholder needs.
● Respond to requests for service in a timely and thorough manner</v>
      </c>
    </row>
    <row r="24" spans="1:7" ht="105.75" customHeight="1" x14ac:dyDescent="0.3">
      <c r="A24" s="331"/>
      <c r="B24" s="317"/>
      <c r="C24" s="348"/>
      <c r="D24" s="93" t="s">
        <v>16</v>
      </c>
      <c r="E24" s="81" t="str">
        <f>VLOOKUP('Research Focused_Only Lvl A'!D24,'CDF List'!$A$2:$C$41,2,FALSE)</f>
        <v>Collaborate Effectively</v>
      </c>
      <c r="F24" s="94" t="str">
        <f>VLOOKUP('Research Focused_Only Lvl A'!D24:D24,'CDF List'!$A$2:$C$41,3,FALSE)</f>
        <v>Cooperate and collaborate with others to achieve individual and team goals.</v>
      </c>
      <c r="G24" s="95" t="str">
        <f>VLOOKUP(D24,'CDF Behaviours'!$A$3:$E$220,5,FALSE)</f>
        <v>● Be a team player; share information and see the benefits of working as a team.
● Be visible and accessible to colleagues; communicate openly and widely to share information and knowledge.
● Demonstrate high levels of personal engagement and inclusiveness amongst peers.
● Keep others informed and up-to-date about what is happening.</v>
      </c>
    </row>
    <row r="25" spans="1:7" ht="102.75" customHeight="1" x14ac:dyDescent="0.3">
      <c r="A25" s="331"/>
      <c r="B25" s="317"/>
      <c r="C25" s="348"/>
      <c r="D25" s="93" t="s">
        <v>31</v>
      </c>
      <c r="E25" s="81" t="str">
        <f>VLOOKUP('Research Focused_Only Lvl A'!D25,'CDF List'!$A$2:$C$41,2,FALSE)</f>
        <v>Communicate with Impact</v>
      </c>
      <c r="F25" s="94" t="str">
        <f>VLOOKUP('Research Focused_Only Lvl A'!D25:D25,'CDF List'!$A$2:$C$41,3,FALSE)</f>
        <v>Communicate clearly based on facts and logic; listen and respond appropriately to others.</v>
      </c>
      <c r="G25" s="95" t="str">
        <f>VLOOKUP(D25,'CDF Behaviours'!$A$3:$E$220,5,FALSE)</f>
        <v>● Convey facts, concepts and technical information clearly and concisely, using terms that most people can understand.
● Demonstrate respect for others and how they are feeling.
● Pay attention and listen to others, taking time to build rapport.
● Provide accurate and timely information in the right amounts to others to support their work.</v>
      </c>
    </row>
    <row r="26" spans="1:7" ht="85.5" customHeight="1" x14ac:dyDescent="0.3">
      <c r="A26" s="331"/>
      <c r="B26" s="317"/>
      <c r="C26" s="348"/>
      <c r="D26" s="93" t="s">
        <v>9</v>
      </c>
      <c r="E26" s="81" t="str">
        <f>VLOOKUP('Research Focused_Only Lvl A'!D26,'CDF List'!$A$2:$C$41,2,FALSE)</f>
        <v>Coach and Develop</v>
      </c>
      <c r="F26" s="94" t="str">
        <f>VLOOKUP('Research Focused_Only Lvl A'!D26:D26,'CDF List'!$A$2:$C$41,3,FALSE)</f>
        <v>Take responsibility for one’s own personal growth and skill development and actively seek out opportunities for learning and self-improvement.</v>
      </c>
      <c r="G26" s="95" t="str">
        <f>VLOOKUP(D26,'CDF Behaviours'!$A$3:$E$220,5,FALSE)</f>
        <v>● Be personally committed to and actively work to continuously improve yourself.
● Seek out opportunities for personal growth and development.
● Understand that different situations and levels may call for different skills and approaches.
● Work to deploy strengths and compensate for weaknesses and limitations.</v>
      </c>
    </row>
    <row r="27" spans="1:7" ht="161.25" customHeight="1" thickBot="1" x14ac:dyDescent="0.35">
      <c r="A27" s="331"/>
      <c r="B27" s="318"/>
      <c r="C27" s="347"/>
      <c r="D27" s="122" t="s">
        <v>17</v>
      </c>
      <c r="E27" s="82" t="str">
        <f>VLOOKUP('Research Focused_Only Lvl A'!D27,'CDF List'!$A$2:$C$41,2,FALSE)</f>
        <v>Be Responsible and Accountable for Achieving Excellence</v>
      </c>
      <c r="F27" s="123" t="str">
        <f>VLOOKUP('Research Focused_Only Lvl A'!D27:D27,'CDF List'!$A$2:$C$41,3,FALSE)</f>
        <v>Be Mission-aligned and responsible for delivering results through self examination, perseverance, adhering to regulatory obligations and applying policies and procedures that inform the legal and risk responsibilities of one’s role.</v>
      </c>
      <c r="G27" s="124" t="str">
        <f>VLOOKUP(D27,'CDF Behaviours'!$A$3:$E$220,5,FALSE)</f>
        <v>● Be accountable to identify and connect legal and risk responsibilities back to your role and know where to find the relevant policies and procedures, particularly the ACU Code of Conduct.
● Fulfil all commitments made to peers, co-workers, supervisors and customers; take personal responsibility and accountability of your work and seeing efforts through to completion. Be honest about mistakes.
● Maintain the practice of self-reflection and renewal; examining and nourishing self upon the core values of the Mission, Vision and Values of ACU.
● Persist with assigned roles and tasks until completion, while seeking support when required.</v>
      </c>
    </row>
    <row r="28" spans="1:7" ht="153" customHeight="1" x14ac:dyDescent="0.3">
      <c r="A28" s="331"/>
      <c r="B28" s="329" t="s">
        <v>181</v>
      </c>
      <c r="C28" s="311" t="s">
        <v>182</v>
      </c>
      <c r="D28" s="90" t="s">
        <v>42</v>
      </c>
      <c r="E28" s="80" t="str">
        <f>VLOOKUP('Research Focused_Only Lvl A'!D28,'CDF List'!$A$2:$C$41,2,FALSE)</f>
        <v>Apply Commercial Acumen</v>
      </c>
      <c r="F28" s="91" t="str">
        <f>VLOOKUP('Research Focused_Only Lvl A'!D28:D28,'CDF List'!$A$2:$C$41,3,FALSE)</f>
        <v>Take action and complete tasks in compliance with your delegation of authority. Understand the context in which you carry out your day-to-day work and the contribution you make to the broader university.</v>
      </c>
      <c r="G28" s="92" t="str">
        <f>VLOOKUP(D28,'CDF Behaviours'!$A$3:$E$220,5,FALSE)</f>
        <v>● Be aware of the commercial aspects of ACU including stakeholders, markets, services and products that contribute to the financial viability of ACU.
● Establish methods for staying in tune with industry trends.
● Show understanding of how resources (time, materials, staffing, etc) link to commercial outcomes. Work to achieve budget or control costs.
● Understand the wider business context in which ACU operates by keeping up-to-date with new developments in the higher education sector, particularly changing Federal Government policy and funding arrangements.</v>
      </c>
    </row>
    <row r="29" spans="1:7" ht="99" customHeight="1" x14ac:dyDescent="0.3">
      <c r="A29" s="331"/>
      <c r="B29" s="317"/>
      <c r="C29" s="312"/>
      <c r="D29" s="93" t="s">
        <v>16</v>
      </c>
      <c r="E29" s="81" t="str">
        <f>VLOOKUP('Research Focused_Only Lvl A'!D29,'CDF List'!$A$2:$C$41,2,FALSE)</f>
        <v>Collaborate Effectively</v>
      </c>
      <c r="F29" s="94" t="str">
        <f>VLOOKUP('Research Focused_Only Lvl A'!D29:D29,'CDF List'!$A$2:$C$41,3,FALSE)</f>
        <v>Cooperate and collaborate with others to achieve individual and team goals.</v>
      </c>
      <c r="G29" s="95" t="str">
        <f>VLOOKUP(D29,'CDF Behaviours'!$A$3:$E$220,5,FALSE)</f>
        <v>● Be a team player; share information and see the benefits of working as a team.
● Be visible and accessible to colleagues; communicate openly and widely to share information and knowledge.
● Demonstrate high levels of personal engagement and inclusiveness amongst peers.
● Keep others informed and up-to-date about what is happening.</v>
      </c>
    </row>
    <row r="30" spans="1:7" ht="104.25" customHeight="1" x14ac:dyDescent="0.3">
      <c r="A30" s="331"/>
      <c r="B30" s="317"/>
      <c r="C30" s="312"/>
      <c r="D30" s="93" t="s">
        <v>31</v>
      </c>
      <c r="E30" s="81" t="str">
        <f>VLOOKUP('Research Focused_Only Lvl A'!D30,'CDF List'!$A$2:$C$41,2,FALSE)</f>
        <v>Communicate with Impact</v>
      </c>
      <c r="F30" s="94" t="str">
        <f>VLOOKUP('Research Focused_Only Lvl A'!D30:D30,'CDF List'!$A$2:$C$41,3,FALSE)</f>
        <v>Communicate clearly based on facts and logic; listen and respond appropriately to others.</v>
      </c>
      <c r="G30" s="95" t="str">
        <f>VLOOKUP(D30,'CDF Behaviours'!$A$3:$E$220,5,FALSE)</f>
        <v>● Convey facts, concepts and technical information clearly and concisely, using terms that most people can understand.
● Demonstrate respect for others and how they are feeling.
● Pay attention and listen to others, taking time to build rapport.
● Provide accurate and timely information in the right amounts to others to support their work.</v>
      </c>
    </row>
    <row r="31" spans="1:7" ht="117.75" customHeight="1" thickBot="1" x14ac:dyDescent="0.35">
      <c r="A31" s="331" t="s">
        <v>176</v>
      </c>
      <c r="B31" s="290" t="s">
        <v>181</v>
      </c>
      <c r="C31" s="275" t="s">
        <v>182</v>
      </c>
      <c r="D31" s="96" t="s">
        <v>37</v>
      </c>
      <c r="E31" s="79" t="str">
        <f>VLOOKUP('Research Focused_Only Lvl A'!D31,'CDF List'!$A$2:$C$41,2,FALSE)</f>
        <v>Make Informed Decisions</v>
      </c>
      <c r="F31" s="88" t="str">
        <f>VLOOKUP('Research Focused_Only Lvl A'!D31:D31,'CDF List'!$A$2:$C$41,3,FALSE)</f>
        <v>Identify and utilise key data and information available within ACU to make informed decisions.</v>
      </c>
      <c r="G31" s="89" t="str">
        <f>VLOOKUP(D31,'CDF Behaviours'!$A$3:$E$220,5,FALSE)</f>
        <v>● Be bold and express your opinion that is based on fact in order to aid team decisions and discussions.
● Demonstrate a sound understanding of ACU business functions, terminology and processes.
● Employ a methodical and logical approach when analysing information to make informed conclusions and decisions that are based on fact.
● Have knowledge and awareness of relevant University information sources to aid research and analysis.</v>
      </c>
    </row>
    <row r="32" spans="1:7" ht="83.25" customHeight="1" x14ac:dyDescent="0.3">
      <c r="A32" s="331"/>
      <c r="B32" s="329" t="s">
        <v>183</v>
      </c>
      <c r="C32" s="349" t="s">
        <v>184</v>
      </c>
      <c r="D32" s="84" t="s">
        <v>22</v>
      </c>
      <c r="E32" s="78" t="str">
        <f>VLOOKUP('Research Focused_Only Lvl A'!D32,'CDF List'!$A$2:$C$41,2,FALSE)</f>
        <v>Deliver Stakeholder Centric Service</v>
      </c>
      <c r="F32" s="85" t="str">
        <f>VLOOKUP('Research Focused_Only Lvl A'!D32:D32,'CDF List'!$A$2:$C$41,3,FALSE)</f>
        <v>Carry out personal actions and tasks with a stakeholder focus and community outcomes in mind.</v>
      </c>
      <c r="G32" s="86" t="str">
        <f>VLOOKUP(D32,'CDF Behaviours'!$A$3:$E$220,5,FALSE)</f>
        <v>● Do what is appropriate to ensure stakeholder expectations are met.
● Follow up to evaluate stakeholder satisfaction.
● Prioritise stakeholder needs.
● Respond to requests for service in a timely and thorough manner</v>
      </c>
    </row>
    <row r="33" spans="1:7" ht="83.25" customHeight="1" x14ac:dyDescent="0.3">
      <c r="A33" s="331"/>
      <c r="B33" s="317"/>
      <c r="C33" s="348"/>
      <c r="D33" s="93" t="s">
        <v>9</v>
      </c>
      <c r="E33" s="81" t="str">
        <f>VLOOKUP('Research Focused_Only Lvl A'!D33,'CDF List'!$A$2:$C$41,2,FALSE)</f>
        <v>Coach and Develop</v>
      </c>
      <c r="F33" s="94" t="str">
        <f>VLOOKUP('Research Focused_Only Lvl A'!D33:D33,'CDF List'!$A$2:$C$41,3,FALSE)</f>
        <v>Take responsibility for one’s own personal growth and skill development and actively seek out opportunities for learning and self-improvement.</v>
      </c>
      <c r="G33" s="95" t="str">
        <f>VLOOKUP(D33,'CDF Behaviours'!$A$3:$E$220,5,FALSE)</f>
        <v>● Be personally committed to and actively work to continuously improve yourself.
● Seek out opportunities for personal growth and development.
● Understand that different situations and levels may call for different skills and approaches.
● Work to deploy strengths and compensate for weaknesses and limitations.</v>
      </c>
    </row>
    <row r="34" spans="1:7" ht="152.25" customHeight="1" x14ac:dyDescent="0.3">
      <c r="A34" s="331"/>
      <c r="B34" s="317"/>
      <c r="C34" s="348"/>
      <c r="D34" s="93" t="s">
        <v>17</v>
      </c>
      <c r="E34" s="81" t="str">
        <f>VLOOKUP('Research Focused_Only Lvl A'!D34,'CDF List'!$A$2:$C$41,2,FALSE)</f>
        <v>Be Responsible and Accountable for Achieving Excellence</v>
      </c>
      <c r="F34" s="94" t="str">
        <f>VLOOKUP('Research Focused_Only Lvl A'!D34:D34,'CDF List'!$A$2:$C$41,3,FALSE)</f>
        <v>Be Mission-aligned and responsible for delivering results through self examination, perseverance, adhering to regulatory obligations and applying policies and procedures that inform the legal and risk responsibilities of one’s role.</v>
      </c>
      <c r="G34" s="95" t="str">
        <f>VLOOKUP(D34,'CDF Behaviours'!$A$3:$E$220,5,FALSE)</f>
        <v>● Be accountable to identify and connect legal and risk responsibilities back to your role and know where to find the relevant policies and procedures, particularly the ACU Code of Conduct.
● Fulfil all commitments made to peers, co-workers, supervisors and customers; take personal responsibility and accountability of your work and seeing efforts through to completion. Be honest about mistakes.
● Maintain the practice of self-reflection and renewal; examining and nourishing self upon the core values of the Mission, Vision and Values of ACU.
● Persist with assigned roles and tasks until completion, while seeking support when required.</v>
      </c>
    </row>
    <row r="35" spans="1:7" ht="148.5" customHeight="1" x14ac:dyDescent="0.3">
      <c r="A35" s="331"/>
      <c r="B35" s="317"/>
      <c r="C35" s="350"/>
      <c r="D35" s="93" t="s">
        <v>24</v>
      </c>
      <c r="E35" s="81" t="str">
        <f>VLOOKUP('Research Focused_Only Lvl A'!D35,'CDF List'!$A$2:$C$41,2,FALSE)</f>
        <v>Know ACU Work Processes and Systems</v>
      </c>
      <c r="F35" s="94" t="str">
        <f>VLOOKUP('Research Focused_Only Lvl A'!D35:D35,'CDF List'!$A$2:$C$41,3,FALSE)</f>
        <v>Confidently use ACU’s processes and systems to efficiently carry out day-to-day work.</v>
      </c>
      <c r="G35" s="95" t="str">
        <f>VLOOKUP(D35,'CDF Behaviours'!$A$3:$E$220,5,FALSE)</f>
        <v>● Accept responsibility for own performance to deliver work activities on time and to the required standard in agreement with your nominated supervisor.
● Demonstrate use of core office applications and other technologies in use in your field of work; ensure the accuracy of data entry and output in support of accurate and timely reporting.
● Understand the steps in work flow to achieve outcomes that appropriately utilise available systems and procedures.
● Use computer, telecommunications and audio-visual equipment or other technologies used by the organisation in relation to your work.</v>
      </c>
    </row>
    <row r="36" spans="1:7" ht="79.5" customHeight="1" x14ac:dyDescent="0.3">
      <c r="A36" s="331"/>
      <c r="B36" s="317"/>
      <c r="C36" s="346" t="s">
        <v>185</v>
      </c>
      <c r="D36" s="93" t="s">
        <v>43</v>
      </c>
      <c r="E36" s="81" t="str">
        <f>VLOOKUP('Research Focused_Only Lvl A'!D36,'CDF List'!$A$2:$C$41,2,FALSE)</f>
        <v>Adapt to and Lead Change</v>
      </c>
      <c r="F36" s="94" t="str">
        <f>VLOOKUP('Research Focused_Only Lvl A'!D36:D36,'CDF List'!$A$2:$C$41,3,FALSE)</f>
        <v>Understand that ACU needs to make changes, and maintain effectiveness when experiencing change.</v>
      </c>
      <c r="G36" s="95" t="str">
        <f>VLOOKUP(D36,'CDF Behaviours'!$A$3:$E$220,5,FALSE)</f>
        <v>● Be resilient and flexible in approach to work.
● Listen to the changes proposed, provide feedback and contribute to new solutions.
● Think creatively when implementing change initiatives in the context of your work.
● Think positively and remain open-minded even when faced with obstacles.</v>
      </c>
    </row>
    <row r="37" spans="1:7" ht="79.5" customHeight="1" x14ac:dyDescent="0.3">
      <c r="A37" s="331"/>
      <c r="B37" s="317"/>
      <c r="C37" s="348"/>
      <c r="D37" s="93" t="s">
        <v>9</v>
      </c>
      <c r="E37" s="81" t="str">
        <f>VLOOKUP('Research Focused_Only Lvl A'!D37,'CDF List'!$A$2:$C$41,2,FALSE)</f>
        <v>Coach and Develop</v>
      </c>
      <c r="F37" s="94" t="str">
        <f>VLOOKUP('Research Focused_Only Lvl A'!D37:D37,'CDF List'!$A$2:$C$41,3,FALSE)</f>
        <v>Take responsibility for one’s own personal growth and skill development and actively seek out opportunities for learning and self-improvement.</v>
      </c>
      <c r="G37" s="95" t="str">
        <f>VLOOKUP(D37,'CDF Behaviours'!$A$3:$E$220,5,FALSE)</f>
        <v>● Be personally committed to and actively work to continuously improve yourself.
● Seek out opportunities for personal growth and development.
● Understand that different situations and levels may call for different skills and approaches.
● Work to deploy strengths and compensate for weaknesses and limitations.</v>
      </c>
    </row>
    <row r="38" spans="1:7" ht="156" customHeight="1" thickBot="1" x14ac:dyDescent="0.35">
      <c r="A38" s="331"/>
      <c r="B38" s="318"/>
      <c r="C38" s="347"/>
      <c r="D38" s="122" t="s">
        <v>17</v>
      </c>
      <c r="E38" s="82" t="str">
        <f>VLOOKUP('Research Focused_Only Lvl A'!D38,'CDF List'!$A$2:$C$41,2,FALSE)</f>
        <v>Be Responsible and Accountable for Achieving Excellence</v>
      </c>
      <c r="F38" s="123" t="str">
        <f>VLOOKUP('Research Focused_Only Lvl A'!D38:D38,'CDF List'!$A$2:$C$41,3,FALSE)</f>
        <v>Be Mission-aligned and responsible for delivering results through self examination, perseverance, adhering to regulatory obligations and applying policies and procedures that inform the legal and risk responsibilities of one’s role.</v>
      </c>
      <c r="G38" s="124" t="str">
        <f>VLOOKUP(D38,'CDF Behaviours'!$A$3:$E$220,5,FALSE)</f>
        <v>● Be accountable to identify and connect legal and risk responsibilities back to your role and know where to find the relevant policies and procedures, particularly the ACU Code of Conduct.
● Fulfil all commitments made to peers, co-workers, supervisors and customers; take personal responsibility and accountability of your work and seeing efforts through to completion. Be honest about mistakes.
● Maintain the practice of self-reflection and renewal; examining and nourishing self upon the core values of the Mission, Vision and Values of ACU.
● Persist with assigned roles and tasks until completion, while seeking support when required.</v>
      </c>
    </row>
    <row r="39" spans="1:7" ht="156" customHeight="1" x14ac:dyDescent="0.3">
      <c r="A39" s="331"/>
      <c r="B39" s="317" t="s">
        <v>186</v>
      </c>
      <c r="C39" s="348" t="s">
        <v>187</v>
      </c>
      <c r="D39" s="90" t="s">
        <v>42</v>
      </c>
      <c r="E39" s="80" t="str">
        <f>VLOOKUP('Research Focused_Only Lvl A'!D39,'CDF List'!$A$2:$C$41,2,FALSE)</f>
        <v>Apply Commercial Acumen</v>
      </c>
      <c r="F39" s="91" t="str">
        <f>VLOOKUP('Research Focused_Only Lvl A'!D39:D39,'CDF List'!$A$2:$C$41,3,FALSE)</f>
        <v>Take action and complete tasks in compliance with your delegation of authority. Understand the context in which you carry out your day-to-day work and the contribution you make to the broader university.</v>
      </c>
      <c r="G39" s="92" t="str">
        <f>VLOOKUP(D39,'CDF Behaviours'!$A$3:$E$220,5,FALSE)</f>
        <v>● Be aware of the commercial aspects of ACU including stakeholders, markets, services and products that contribute to the financial viability of ACU.
● Establish methods for staying in tune with industry trends.
● Show understanding of how resources (time, materials, staffing, etc) link to commercial outcomes. Work to achieve budget or control costs.
● Understand the wider business context in which ACU operates by keeping up-to-date with new developments in the higher education sector, particularly changing Federal Government policy and funding arrangements.</v>
      </c>
    </row>
    <row r="40" spans="1:7" ht="84.75" customHeight="1" x14ac:dyDescent="0.3">
      <c r="A40" s="331"/>
      <c r="B40" s="317"/>
      <c r="C40" s="348"/>
      <c r="D40" s="93" t="s">
        <v>22</v>
      </c>
      <c r="E40" s="81" t="str">
        <f>VLOOKUP('Research Focused_Only Lvl A'!D40,'CDF List'!$A$2:$C$41,2,FALSE)</f>
        <v>Deliver Stakeholder Centric Service</v>
      </c>
      <c r="F40" s="94" t="str">
        <f>VLOOKUP('Research Focused_Only Lvl A'!D40:D40,'CDF List'!$A$2:$C$41,3,FALSE)</f>
        <v>Carry out personal actions and tasks with a stakeholder focus and community outcomes in mind.</v>
      </c>
      <c r="G40" s="95" t="str">
        <f>VLOOKUP(D40,'CDF Behaviours'!$A$3:$E$220,5,FALSE)</f>
        <v>● Do what is appropriate to ensure stakeholder expectations are met.
● Follow up to evaluate stakeholder satisfaction.
● Prioritise stakeholder needs.
● Respond to requests for service in a timely and thorough manner</v>
      </c>
    </row>
    <row r="41" spans="1:7" ht="96" customHeight="1" x14ac:dyDescent="0.3">
      <c r="A41" s="331"/>
      <c r="B41" s="317"/>
      <c r="C41" s="348"/>
      <c r="D41" s="93" t="s">
        <v>16</v>
      </c>
      <c r="E41" s="81" t="str">
        <f>VLOOKUP('Research Focused_Only Lvl A'!D41,'CDF List'!$A$2:$C$41,2,FALSE)</f>
        <v>Collaborate Effectively</v>
      </c>
      <c r="F41" s="94" t="str">
        <f>VLOOKUP('Research Focused_Only Lvl A'!D41:D41,'CDF List'!$A$2:$C$41,3,FALSE)</f>
        <v>Cooperate and collaborate with others to achieve individual and team goals.</v>
      </c>
      <c r="G41" s="95" t="str">
        <f>VLOOKUP(D41,'CDF Behaviours'!$A$3:$E$220,5,FALSE)</f>
        <v>● Be a team player; share information and see the benefits of working as a team.
● Be visible and accessible to colleagues; communicate openly and widely to share information and knowledge.
● Demonstrate high levels of personal engagement and inclusiveness amongst peers.
● Keep others informed and up-to-date about what is happening.</v>
      </c>
    </row>
    <row r="42" spans="1:7" ht="84.75" customHeight="1" thickBot="1" x14ac:dyDescent="0.35">
      <c r="A42" s="335"/>
      <c r="B42" s="317"/>
      <c r="C42" s="348"/>
      <c r="D42" s="96" t="s">
        <v>9</v>
      </c>
      <c r="E42" s="79" t="str">
        <f>VLOOKUP('Research Focused_Only Lvl A'!D42,'CDF List'!$A$2:$C$41,2,FALSE)</f>
        <v>Coach and Develop</v>
      </c>
      <c r="F42" s="88" t="str">
        <f>VLOOKUP('Research Focused_Only Lvl A'!D42:D42,'CDF List'!$A$2:$C$41,3,FALSE)</f>
        <v>Take responsibility for one’s own personal growth and skill development and actively seek out opportunities for learning and self-improvement.</v>
      </c>
      <c r="G42" s="89" t="str">
        <f>VLOOKUP(D42,'CDF Behaviours'!$A$3:$E$220,5,FALSE)</f>
        <v>● Be personally committed to and actively work to continuously improve yourself.
● Seek out opportunities for personal growth and development.
● Understand that different situations and levels may call for different skills and approaches.
● Work to deploy strengths and compensate for weaknesses and limitations.</v>
      </c>
    </row>
    <row r="43" spans="1:7" ht="80.25" customHeight="1" x14ac:dyDescent="0.3">
      <c r="A43" s="356" t="s">
        <v>25</v>
      </c>
      <c r="B43" s="359" t="s">
        <v>26</v>
      </c>
      <c r="C43" s="365" t="s">
        <v>27</v>
      </c>
      <c r="D43" s="169" t="s">
        <v>22</v>
      </c>
      <c r="E43" s="54" t="str">
        <f>VLOOKUP('Research Focused_Only Lvl A'!D43,'CDF List'!$A$2:$C$41,2,FALSE)</f>
        <v>Deliver Stakeholder Centric Service</v>
      </c>
      <c r="F43" s="69" t="str">
        <f>VLOOKUP('Research Focused_Only Lvl A'!D43:D43,'CDF List'!$A$2:$C$41,3,FALSE)</f>
        <v>Carry out personal actions and tasks with a stakeholder focus and community outcomes in mind.</v>
      </c>
      <c r="G43" s="55" t="str">
        <f>VLOOKUP(D43,'CDF Behaviours'!$A$3:$E$220,5,FALSE)</f>
        <v>● Do what is appropriate to ensure stakeholder expectations are met.
● Follow up to evaluate stakeholder satisfaction.
● Prioritise stakeholder needs.
● Respond to requests for service in a timely and thorough manner</v>
      </c>
    </row>
    <row r="44" spans="1:7" ht="80.25" customHeight="1" x14ac:dyDescent="0.3">
      <c r="A44" s="357"/>
      <c r="B44" s="360"/>
      <c r="C44" s="352"/>
      <c r="D44" s="170" t="s">
        <v>9</v>
      </c>
      <c r="E44" s="61" t="str">
        <f>VLOOKUP('Research Focused_Only Lvl A'!D44,'CDF List'!$A$2:$C$41,2,FALSE)</f>
        <v>Coach and Develop</v>
      </c>
      <c r="F44" s="70" t="str">
        <f>VLOOKUP('Research Focused_Only Lvl A'!D44:D44,'CDF List'!$A$2:$C$41,3,FALSE)</f>
        <v>Take responsibility for one’s own personal growth and skill development and actively seek out opportunities for learning and self-improvement.</v>
      </c>
      <c r="G44" s="62" t="str">
        <f>VLOOKUP(D44,'CDF Behaviours'!$A$3:$E$220,5,FALSE)</f>
        <v>● Be personally committed to and actively work to continuously improve yourself.
● Seek out opportunities for personal growth and development.
● Understand that different situations and levels may call for different skills and approaches.
● Work to deploy strengths and compensate for weaknesses and limitations.</v>
      </c>
    </row>
    <row r="45" spans="1:7" ht="80.25" customHeight="1" thickBot="1" x14ac:dyDescent="0.35">
      <c r="A45" s="357"/>
      <c r="B45" s="361"/>
      <c r="C45" s="154" t="s">
        <v>667</v>
      </c>
      <c r="D45" s="171" t="s">
        <v>9</v>
      </c>
      <c r="E45" s="56" t="str">
        <f>VLOOKUP('Research Focused_Only Lvl A'!D45,'CDF List'!$A$2:$C$41,2,FALSE)</f>
        <v>Coach and Develop</v>
      </c>
      <c r="F45" s="67" t="str">
        <f>VLOOKUP('Research Focused_Only Lvl A'!D45:D45,'CDF List'!$A$2:$C$41,3,FALSE)</f>
        <v>Take responsibility for one’s own personal growth and skill development and actively seek out opportunities for learning and self-improvement.</v>
      </c>
      <c r="G45" s="57" t="str">
        <f>VLOOKUP(D45,'CDF Behaviours'!$A$3:$E$220,5,FALSE)</f>
        <v>● Be personally committed to and actively work to continuously improve yourself.
● Seek out opportunities for personal growth and development.
● Understand that different situations and levels may call for different skills and approaches.
● Work to deploy strengths and compensate for weaknesses and limitations.</v>
      </c>
    </row>
    <row r="46" spans="1:7" ht="80.25" customHeight="1" x14ac:dyDescent="0.3">
      <c r="A46" s="357"/>
      <c r="B46" s="295" t="s">
        <v>29</v>
      </c>
      <c r="C46" s="270" t="s">
        <v>175</v>
      </c>
      <c r="D46" s="178" t="s">
        <v>22</v>
      </c>
      <c r="E46" s="74" t="str">
        <f>VLOOKUP('Research Focused_Only Lvl A'!D46,'CDF List'!$A$2:$C$41,2,FALSE)</f>
        <v>Deliver Stakeholder Centric Service</v>
      </c>
      <c r="F46" s="75" t="str">
        <f>VLOOKUP('Research Focused_Only Lvl A'!D46:D46,'CDF List'!$A$2:$C$41,3,FALSE)</f>
        <v>Carry out personal actions and tasks with a stakeholder focus and community outcomes in mind.</v>
      </c>
      <c r="G46" s="76" t="str">
        <f>VLOOKUP(D46,'CDF Behaviours'!$A$3:$E$220,5,FALSE)</f>
        <v>● Do what is appropriate to ensure stakeholder expectations are met.
● Follow up to evaluate stakeholder satisfaction.
● Prioritise stakeholder needs.
● Respond to requests for service in a timely and thorough manner</v>
      </c>
    </row>
    <row r="47" spans="1:7" ht="105.75" customHeight="1" x14ac:dyDescent="0.3">
      <c r="A47" s="357" t="s">
        <v>25</v>
      </c>
      <c r="B47" s="360" t="s">
        <v>29</v>
      </c>
      <c r="C47" s="354" t="s">
        <v>175</v>
      </c>
      <c r="D47" s="170" t="s">
        <v>16</v>
      </c>
      <c r="E47" s="61" t="str">
        <f>VLOOKUP('Research Focused_Only Lvl A'!D47,'CDF List'!$A$2:$C$41,2,FALSE)</f>
        <v>Collaborate Effectively</v>
      </c>
      <c r="F47" s="70" t="str">
        <f>VLOOKUP('Research Focused_Only Lvl A'!D47:D47,'CDF List'!$A$2:$C$41,3,FALSE)</f>
        <v>Cooperate and collaborate with others to achieve individual and team goals.</v>
      </c>
      <c r="G47" s="62" t="str">
        <f>VLOOKUP(D47,'CDF Behaviours'!$A$3:$E$220,5,FALSE)</f>
        <v>● Be a team player; share information and see the benefits of working as a team.
● Be visible and accessible to colleagues; communicate openly and widely to share information and knowledge.
● Demonstrate high levels of personal engagement and inclusiveness amongst peers.
● Keep others informed and up-to-date about what is happening.</v>
      </c>
    </row>
    <row r="48" spans="1:7" ht="104.25" customHeight="1" x14ac:dyDescent="0.3">
      <c r="A48" s="357"/>
      <c r="B48" s="360"/>
      <c r="C48" s="354"/>
      <c r="D48" s="170" t="s">
        <v>31</v>
      </c>
      <c r="E48" s="61" t="str">
        <f>VLOOKUP('Research Focused_Only Lvl A'!D48,'CDF List'!$A$2:$C$41,2,FALSE)</f>
        <v>Communicate with Impact</v>
      </c>
      <c r="F48" s="70" t="str">
        <f>VLOOKUP('Research Focused_Only Lvl A'!D48:D48,'CDF List'!$A$2:$C$41,3,FALSE)</f>
        <v>Communicate clearly based on facts and logic; listen and respond appropriately to others.</v>
      </c>
      <c r="G48" s="62" t="str">
        <f>VLOOKUP(D48,'CDF Behaviours'!$A$3:$E$220,5,FALSE)</f>
        <v>● Convey facts, concepts and technical information clearly and concisely, using terms that most people can understand.
● Demonstrate respect for others and how they are feeling.
● Pay attention and listen to others, taking time to build rapport.
● Provide accurate and timely information in the right amounts to others to support their work.</v>
      </c>
    </row>
    <row r="49" spans="1:7" ht="82.5" customHeight="1" thickBot="1" x14ac:dyDescent="0.35">
      <c r="A49" s="357"/>
      <c r="B49" s="361"/>
      <c r="C49" s="368"/>
      <c r="D49" s="173" t="s">
        <v>9</v>
      </c>
      <c r="E49" s="50" t="str">
        <f>VLOOKUP('Research Focused_Only Lvl A'!D49,'CDF List'!$A$2:$C$41,2,FALSE)</f>
        <v>Coach and Develop</v>
      </c>
      <c r="F49" s="71" t="str">
        <f>VLOOKUP('Research Focused_Only Lvl A'!D49:D49,'CDF List'!$A$2:$C$41,3,FALSE)</f>
        <v>Take responsibility for one’s own personal growth and skill development and actively seek out opportunities for learning and self-improvement.</v>
      </c>
      <c r="G49" s="72" t="str">
        <f>VLOOKUP(D49,'CDF Behaviours'!$A$3:$E$220,5,FALSE)</f>
        <v>● Be personally committed to and actively work to continuously improve yourself.
● Seek out opportunities for personal growth and development.
● Understand that different situations and levels may call for different skills and approaches.
● Work to deploy strengths and compensate for weaknesses and limitations.</v>
      </c>
    </row>
    <row r="50" spans="1:7" ht="82.5" customHeight="1" x14ac:dyDescent="0.3">
      <c r="A50" s="357"/>
      <c r="B50" s="359" t="s">
        <v>32</v>
      </c>
      <c r="C50" s="365" t="s">
        <v>261</v>
      </c>
      <c r="D50" s="169" t="s">
        <v>22</v>
      </c>
      <c r="E50" s="54" t="str">
        <f>VLOOKUP('Research Focused_Only Lvl A'!D50,'CDF List'!$A$2:$C$41,2,FALSE)</f>
        <v>Deliver Stakeholder Centric Service</v>
      </c>
      <c r="F50" s="69" t="str">
        <f>VLOOKUP('Research Focused_Only Lvl A'!D50:D50,'CDF List'!$A$2:$C$41,3,FALSE)</f>
        <v>Carry out personal actions and tasks with a stakeholder focus and community outcomes in mind.</v>
      </c>
      <c r="G50" s="55" t="str">
        <f>VLOOKUP(D50,'CDF Behaviours'!$A$3:$E$220,5,FALSE)</f>
        <v>● Do what is appropriate to ensure stakeholder expectations are met.
● Follow up to evaluate stakeholder satisfaction.
● Prioritise stakeholder needs.
● Respond to requests for service in a timely and thorough manner</v>
      </c>
    </row>
    <row r="51" spans="1:7" ht="152.25" customHeight="1" x14ac:dyDescent="0.3">
      <c r="A51" s="357"/>
      <c r="B51" s="360"/>
      <c r="C51" s="344"/>
      <c r="D51" s="170" t="s">
        <v>17</v>
      </c>
      <c r="E51" s="61" t="str">
        <f>VLOOKUP('Research Focused_Only Lvl A'!D51,'CDF List'!$A$2:$C$41,2,FALSE)</f>
        <v>Be Responsible and Accountable for Achieving Excellence</v>
      </c>
      <c r="F51" s="70" t="str">
        <f>VLOOKUP('Research Focused_Only Lvl A'!D51:D51,'CDF List'!$A$2:$C$41,3,FALSE)</f>
        <v>Be Mission-aligned and responsible for delivering results through self examination, perseverance, adhering to regulatory obligations and applying policies and procedures that inform the legal and risk responsibilities of one’s role.</v>
      </c>
      <c r="G51" s="62" t="str">
        <f>VLOOKUP(D51,'CDF Behaviours'!$A$3:$E$220,5,FALSE)</f>
        <v>● Be accountable to identify and connect legal and risk responsibilities back to your role and know where to find the relevant policies and procedures, particularly the ACU Code of Conduct.
● Fulfil all commitments made to peers, co-workers, supervisors and customers; take personal responsibility and accountability of your work and seeing efforts through to completion. Be honest about mistakes.
● Maintain the practice of self-reflection and renewal; examining and nourishing self upon the core values of the Mission, Vision and Values of ACU.
● Persist with assigned roles and tasks until completion, while seeking support when required.</v>
      </c>
    </row>
    <row r="52" spans="1:7" ht="152.25" customHeight="1" thickBot="1" x14ac:dyDescent="0.35">
      <c r="A52" s="357"/>
      <c r="B52" s="361"/>
      <c r="C52" s="345"/>
      <c r="D52" s="171" t="s">
        <v>24</v>
      </c>
      <c r="E52" s="56" t="str">
        <f>VLOOKUP('Research Focused_Only Lvl A'!D52,'CDF List'!$A$2:$C$41,2,FALSE)</f>
        <v>Know ACU Work Processes and Systems</v>
      </c>
      <c r="F52" s="67" t="str">
        <f>VLOOKUP('Research Focused_Only Lvl A'!D52:D52,'CDF List'!$A$2:$C$41,3,FALSE)</f>
        <v>Confidently use ACU’s processes and systems to efficiently carry out day-to-day work.</v>
      </c>
      <c r="G52" s="57" t="str">
        <f>VLOOKUP(D52,'CDF Behaviours'!$A$3:$E$220,5,FALSE)</f>
        <v>● Accept responsibility for own performance to deliver work activities on time and to the required standard in agreement with your nominated supervisor.
● Demonstrate use of core office applications and other technologies in use in your field of work; ensure the accuracy of data entry and output in support of accurate and timely reporting.
● Understand the steps in work flow to achieve outcomes that appropriately utilise available systems and procedures.
● Use computer, telecommunications and audio-visual equipment or other technologies used by the organisation in relation to your work.</v>
      </c>
    </row>
    <row r="53" spans="1:7" ht="81.75" customHeight="1" x14ac:dyDescent="0.3">
      <c r="A53" s="357"/>
      <c r="B53" s="360" t="s">
        <v>262</v>
      </c>
      <c r="C53" s="344" t="s">
        <v>263</v>
      </c>
      <c r="D53" s="178" t="s">
        <v>22</v>
      </c>
      <c r="E53" s="74" t="str">
        <f>VLOOKUP('Research Focused_Only Lvl A'!D53,'CDF List'!$A$2:$C$41,2,FALSE)</f>
        <v>Deliver Stakeholder Centric Service</v>
      </c>
      <c r="F53" s="75" t="str">
        <f>VLOOKUP('Research Focused_Only Lvl A'!D53:D53,'CDF List'!$A$2:$C$41,3,FALSE)</f>
        <v>Carry out personal actions and tasks with a stakeholder focus and community outcomes in mind.</v>
      </c>
      <c r="G53" s="76" t="str">
        <f>VLOOKUP(D53,'CDF Behaviours'!$A$3:$E$220,5,FALSE)</f>
        <v>● Do what is appropriate to ensure stakeholder expectations are met.
● Follow up to evaluate stakeholder satisfaction.
● Prioritise stakeholder needs.
● Respond to requests for service in a timely and thorough manner</v>
      </c>
    </row>
    <row r="54" spans="1:7" ht="102" customHeight="1" x14ac:dyDescent="0.3">
      <c r="A54" s="357"/>
      <c r="B54" s="360"/>
      <c r="C54" s="344"/>
      <c r="D54" s="170" t="s">
        <v>16</v>
      </c>
      <c r="E54" s="61" t="str">
        <f>VLOOKUP('Research Focused_Only Lvl A'!D54,'CDF List'!$A$2:$C$41,2,FALSE)</f>
        <v>Collaborate Effectively</v>
      </c>
      <c r="F54" s="70" t="str">
        <f>VLOOKUP('Research Focused_Only Lvl A'!D54:D54,'CDF List'!$A$2:$C$41,3,FALSE)</f>
        <v>Cooperate and collaborate with others to achieve individual and team goals.</v>
      </c>
      <c r="G54" s="62" t="str">
        <f>VLOOKUP(D54,'CDF Behaviours'!$A$3:$E$220,5,FALSE)</f>
        <v>● Be a team player; share information and see the benefits of working as a team.
● Be visible and accessible to colleagues; communicate openly and widely to share information and knowledge.
● Demonstrate high levels of personal engagement and inclusiveness amongst peers.
● Keep others informed and up-to-date about what is happening.</v>
      </c>
    </row>
    <row r="55" spans="1:7" ht="150.75" customHeight="1" thickBot="1" x14ac:dyDescent="0.35">
      <c r="A55" s="357"/>
      <c r="B55" s="360"/>
      <c r="C55" s="344"/>
      <c r="D55" s="173" t="s">
        <v>24</v>
      </c>
      <c r="E55" s="50" t="str">
        <f>VLOOKUP('Research Focused_Only Lvl A'!D55,'CDF List'!$A$2:$C$41,2,FALSE)</f>
        <v>Know ACU Work Processes and Systems</v>
      </c>
      <c r="F55" s="71" t="str">
        <f>VLOOKUP('Research Focused_Only Lvl A'!D55:D55,'CDF List'!$A$2:$C$41,3,FALSE)</f>
        <v>Confidently use ACU’s processes and systems to efficiently carry out day-to-day work.</v>
      </c>
      <c r="G55" s="72" t="str">
        <f>VLOOKUP(D55,'CDF Behaviours'!$A$3:$E$220,5,FALSE)</f>
        <v>● Accept responsibility for own performance to deliver work activities on time and to the required standard in agreement with your nominated supervisor.
● Demonstrate use of core office applications and other technologies in use in your field of work; ensure the accuracy of data entry and output in support of accurate and timely reporting.
● Understand the steps in work flow to achieve outcomes that appropriately utilise available systems and procedures.
● Use computer, telecommunications and audio-visual equipment or other technologies used by the organisation in relation to your work.</v>
      </c>
    </row>
    <row r="56" spans="1:7" ht="89.25" customHeight="1" x14ac:dyDescent="0.3">
      <c r="A56" s="357"/>
      <c r="B56" s="359" t="s">
        <v>40</v>
      </c>
      <c r="C56" s="365" t="s">
        <v>41</v>
      </c>
      <c r="D56" s="169" t="s">
        <v>43</v>
      </c>
      <c r="E56" s="54" t="str">
        <f>VLOOKUP('Research Focused_Only Lvl A'!D56,'CDF List'!$A$2:$C$41,2,FALSE)</f>
        <v>Adapt to and Lead Change</v>
      </c>
      <c r="F56" s="69" t="str">
        <f>VLOOKUP('Research Focused_Only Lvl A'!D56:D56,'CDF List'!$A$2:$C$41,3,FALSE)</f>
        <v>Understand that ACU needs to make changes, and maintain effectiveness when experiencing change.</v>
      </c>
      <c r="G56" s="55" t="str">
        <f>VLOOKUP(D56,'CDF Behaviours'!$A$3:$E$220,5,FALSE)</f>
        <v>● Be resilient and flexible in approach to work.
● Listen to the changes proposed, provide feedback and contribute to new solutions.
● Think creatively when implementing change initiatives in the context of your work.
● Think positively and remain open-minded even when faced with obstacles.</v>
      </c>
    </row>
    <row r="57" spans="1:7" ht="117.75" customHeight="1" thickBot="1" x14ac:dyDescent="0.35">
      <c r="A57" s="358"/>
      <c r="B57" s="361"/>
      <c r="C57" s="345"/>
      <c r="D57" s="171" t="s">
        <v>37</v>
      </c>
      <c r="E57" s="56" t="str">
        <f>VLOOKUP('Research Focused_Only Lvl A'!D57,'CDF List'!$A$2:$C$41,2,FALSE)</f>
        <v>Make Informed Decisions</v>
      </c>
      <c r="F57" s="67" t="str">
        <f>VLOOKUP('Research Focused_Only Lvl A'!D57:D57,'CDF List'!$A$2:$C$41,3,FALSE)</f>
        <v>Identify and utilise key data and information available within ACU to make informed decisions.</v>
      </c>
      <c r="G57" s="57" t="str">
        <f>VLOOKUP(D57,'CDF Behaviours'!$A$3:$E$220,5,FALSE)</f>
        <v>● Be bold and express your opinion that is based on fact in order to aid team decisions and discussions.
● Demonstrate a sound understanding of ACU business functions, terminology and processes.
● Employ a methodical and logical approach when analysing information to make informed conclusions and decisions that are based on fact.
● Have knowledge and awareness of relevant University information sources to aid research and analysis.</v>
      </c>
    </row>
    <row r="58" spans="1:7" s="38" customFormat="1" ht="151.5" customHeight="1" x14ac:dyDescent="0.3">
      <c r="A58" s="330" t="s">
        <v>48</v>
      </c>
      <c r="B58" s="329" t="s">
        <v>49</v>
      </c>
      <c r="C58" s="311" t="s">
        <v>264</v>
      </c>
      <c r="D58" s="90" t="s">
        <v>42</v>
      </c>
      <c r="E58" s="80" t="str">
        <f>VLOOKUP('Research Focused_Only Lvl A'!D58,'CDF List'!$A$2:$C$41,2,FALSE)</f>
        <v>Apply Commercial Acumen</v>
      </c>
      <c r="F58" s="91" t="str">
        <f>VLOOKUP('Research Focused_Only Lvl A'!D58:D58,'CDF List'!$A$2:$C$41,3,FALSE)</f>
        <v>Take action and complete tasks in compliance with your delegation of authority. Understand the context in which you carry out your day-to-day work and the contribution you make to the broader university.</v>
      </c>
      <c r="G58" s="92" t="str">
        <f>VLOOKUP(D58,'CDF Behaviours'!$A$3:$E$220,5,FALSE)</f>
        <v>● Be aware of the commercial aspects of ACU including stakeholders, markets, services and products that contribute to the financial viability of ACU.
● Establish methods for staying in tune with industry trends.
● Show understanding of how resources (time, materials, staffing, etc) link to commercial outcomes. Work to achieve budget or control costs.
● Understand the wider business context in which ACU operates by keeping up-to-date with new developments in the higher education sector, particularly changing Federal Government policy and funding arrangements.</v>
      </c>
    </row>
    <row r="59" spans="1:7" ht="102" customHeight="1" x14ac:dyDescent="0.3">
      <c r="A59" s="331"/>
      <c r="B59" s="317"/>
      <c r="C59" s="312"/>
      <c r="D59" s="93" t="s">
        <v>16</v>
      </c>
      <c r="E59" s="81" t="str">
        <f>VLOOKUP('Research Focused_Only Lvl A'!D59,'CDF List'!$A$2:$C$41,2,FALSE)</f>
        <v>Collaborate Effectively</v>
      </c>
      <c r="F59" s="94" t="str">
        <f>VLOOKUP('Research Focused_Only Lvl A'!D59:D59,'CDF List'!$A$2:$C$41,3,FALSE)</f>
        <v>Cooperate and collaborate with others to achieve individual and team goals.</v>
      </c>
      <c r="G59" s="95" t="str">
        <f>VLOOKUP(D59,'CDF Behaviours'!$A$3:$E$220,5,FALSE)</f>
        <v>● Be a team player; share information and see the benefits of working as a team.
● Be visible and accessible to colleagues; communicate openly and widely to share information and knowledge.
● Demonstrate high levels of personal engagement and inclusiveness amongst peers.
● Keep others informed and up-to-date about what is happening.</v>
      </c>
    </row>
    <row r="60" spans="1:7" ht="151.5" customHeight="1" x14ac:dyDescent="0.3">
      <c r="A60" s="331"/>
      <c r="B60" s="317"/>
      <c r="C60" s="312"/>
      <c r="D60" s="93" t="s">
        <v>17</v>
      </c>
      <c r="E60" s="81" t="str">
        <f>VLOOKUP('Research Focused_Only Lvl A'!D60,'CDF List'!$A$2:$C$41,2,FALSE)</f>
        <v>Be Responsible and Accountable for Achieving Excellence</v>
      </c>
      <c r="F60" s="94" t="str">
        <f>VLOOKUP('Research Focused_Only Lvl A'!D60:D60,'CDF List'!$A$2:$C$41,3,FALSE)</f>
        <v>Be Mission-aligned and responsible for delivering results through self examination, perseverance, adhering to regulatory obligations and applying policies and procedures that inform the legal and risk responsibilities of one’s role.</v>
      </c>
      <c r="G60" s="95" t="str">
        <f>VLOOKUP(D60,'CDF Behaviours'!$A$3:$E$220,5,FALSE)</f>
        <v>● Be accountable to identify and connect legal and risk responsibilities back to your role and know where to find the relevant policies and procedures, particularly the ACU Code of Conduct.
● Fulfil all commitments made to peers, co-workers, supervisors and customers; take personal responsibility and accountability of your work and seeing efforts through to completion. Be honest about mistakes.
● Maintain the practice of self-reflection and renewal; examining and nourishing self upon the core values of the Mission, Vision and Values of ACU.
● Persist with assigned roles and tasks until completion, while seeking support when required.</v>
      </c>
    </row>
    <row r="61" spans="1:7" ht="150.75" customHeight="1" x14ac:dyDescent="0.3">
      <c r="A61" s="331" t="s">
        <v>48</v>
      </c>
      <c r="B61" s="317" t="s">
        <v>49</v>
      </c>
      <c r="C61" s="274" t="s">
        <v>264</v>
      </c>
      <c r="D61" s="93" t="s">
        <v>24</v>
      </c>
      <c r="E61" s="81" t="str">
        <f>VLOOKUP('Research Focused_Only Lvl A'!D61,'CDF List'!$A$2:$C$41,2,FALSE)</f>
        <v>Know ACU Work Processes and Systems</v>
      </c>
      <c r="F61" s="94" t="str">
        <f>VLOOKUP('Research Focused_Only Lvl A'!D61:D61,'CDF List'!$A$2:$C$41,3,FALSE)</f>
        <v>Confidently use ACU’s processes and systems to efficiently carry out day-to-day work.</v>
      </c>
      <c r="G61" s="95" t="str">
        <f>VLOOKUP(D61,'CDF Behaviours'!$A$3:$E$220,5,FALSE)</f>
        <v>● Accept responsibility for own performance to deliver work activities on time and to the required standard in agreement with your nominated supervisor.
● Demonstrate use of core office applications and other technologies in use in your field of work; ensure the accuracy of data entry and output in support of accurate and timely reporting.
● Understand the steps in work flow to achieve outcomes that appropriately utilise available systems and procedures.
● Use computer, telecommunications and audio-visual equipment or other technologies used by the organisation in relation to your work.</v>
      </c>
    </row>
    <row r="62" spans="1:7" ht="147" customHeight="1" x14ac:dyDescent="0.3">
      <c r="A62" s="331"/>
      <c r="B62" s="317"/>
      <c r="C62" s="346" t="s">
        <v>51</v>
      </c>
      <c r="D62" s="93" t="s">
        <v>42</v>
      </c>
      <c r="E62" s="81" t="str">
        <f>VLOOKUP('Research Focused_Only Lvl A'!D62,'CDF List'!$A$2:$C$41,2,FALSE)</f>
        <v>Apply Commercial Acumen</v>
      </c>
      <c r="F62" s="94" t="str">
        <f>VLOOKUP('Research Focused_Only Lvl A'!D62:D62,'CDF List'!$A$2:$C$41,3,FALSE)</f>
        <v>Take action and complete tasks in compliance with your delegation of authority. Understand the context in which you carry out your day-to-day work and the contribution you make to the broader university.</v>
      </c>
      <c r="G62" s="95" t="str">
        <f>VLOOKUP(D62,'CDF Behaviours'!$A$3:$E$220,5,FALSE)</f>
        <v>● Be aware of the commercial aspects of ACU including stakeholders, markets, services and products that contribute to the financial viability of ACU.
● Establish methods for staying in tune with industry trends.
● Show understanding of how resources (time, materials, staffing, etc) link to commercial outcomes. Work to achieve budget or control costs.
● Understand the wider business context in which ACU operates by keeping up-to-date with new developments in the higher education sector, particularly changing Federal Government policy and funding arrangements.</v>
      </c>
    </row>
    <row r="63" spans="1:7" ht="102.75" customHeight="1" x14ac:dyDescent="0.3">
      <c r="A63" s="331"/>
      <c r="B63" s="317"/>
      <c r="C63" s="348"/>
      <c r="D63" s="93" t="s">
        <v>16</v>
      </c>
      <c r="E63" s="81" t="str">
        <f>VLOOKUP('Research Focused_Only Lvl A'!D63,'CDF List'!$A$2:$C$41,2,FALSE)</f>
        <v>Collaborate Effectively</v>
      </c>
      <c r="F63" s="94" t="str">
        <f>VLOOKUP('Research Focused_Only Lvl A'!D63:D63,'CDF List'!$A$2:$C$41,3,FALSE)</f>
        <v>Cooperate and collaborate with others to achieve individual and team goals.</v>
      </c>
      <c r="G63" s="95" t="str">
        <f>VLOOKUP(D63,'CDF Behaviours'!$A$3:$E$220,5,FALSE)</f>
        <v>● Be a team player; share information and see the benefits of working as a team.
● Be visible and accessible to colleagues; communicate openly and widely to share information and knowledge.
● Demonstrate high levels of personal engagement and inclusiveness amongst peers.
● Keep others informed and up-to-date about what is happening.</v>
      </c>
    </row>
    <row r="64" spans="1:7" ht="152.25" customHeight="1" x14ac:dyDescent="0.3">
      <c r="A64" s="331"/>
      <c r="B64" s="317"/>
      <c r="C64" s="350"/>
      <c r="D64" s="93" t="s">
        <v>24</v>
      </c>
      <c r="E64" s="81" t="str">
        <f>VLOOKUP('Research Focused_Only Lvl A'!D64,'CDF List'!$A$2:$C$41,2,FALSE)</f>
        <v>Know ACU Work Processes and Systems</v>
      </c>
      <c r="F64" s="94" t="str">
        <f>VLOOKUP('Research Focused_Only Lvl A'!D64:D64,'CDF List'!$A$2:$C$41,3,FALSE)</f>
        <v>Confidently use ACU’s processes and systems to efficiently carry out day-to-day work.</v>
      </c>
      <c r="G64" s="95" t="str">
        <f>VLOOKUP(D64,'CDF Behaviours'!$A$3:$E$220,5,FALSE)</f>
        <v>● Accept responsibility for own performance to deliver work activities on time and to the required standard in agreement with your nominated supervisor.
● Demonstrate use of core office applications and other technologies in use in your field of work; ensure the accuracy of data entry and output in support of accurate and timely reporting.
● Understand the steps in work flow to achieve outcomes that appropriately utilise available systems and procedures.
● Use computer, telecommunications and audio-visual equipment or other technologies used by the organisation in relation to your work.</v>
      </c>
    </row>
    <row r="65" spans="1:7" ht="159" customHeight="1" x14ac:dyDescent="0.3">
      <c r="A65" s="331"/>
      <c r="B65" s="317"/>
      <c r="C65" s="346" t="s">
        <v>265</v>
      </c>
      <c r="D65" s="93" t="s">
        <v>42</v>
      </c>
      <c r="E65" s="81" t="str">
        <f>VLOOKUP('Research Focused_Only Lvl A'!D65,'CDF List'!$A$2:$C$41,2,FALSE)</f>
        <v>Apply Commercial Acumen</v>
      </c>
      <c r="F65" s="94" t="str">
        <f>VLOOKUP('Research Focused_Only Lvl A'!D65:D65,'CDF List'!$A$2:$C$41,3,FALSE)</f>
        <v>Take action and complete tasks in compliance with your delegation of authority. Understand the context in which you carry out your day-to-day work and the contribution you make to the broader university.</v>
      </c>
      <c r="G65" s="95" t="str">
        <f>VLOOKUP(D65,'CDF Behaviours'!$A$3:$E$220,5,FALSE)</f>
        <v>● Be aware of the commercial aspects of ACU including stakeholders, markets, services and products that contribute to the financial viability of ACU.
● Establish methods for staying in tune with industry trends.
● Show understanding of how resources (time, materials, staffing, etc) link to commercial outcomes. Work to achieve budget or control costs.
● Understand the wider business context in which ACU operates by keeping up-to-date with new developments in the higher education sector, particularly changing Federal Government policy and funding arrangements.</v>
      </c>
    </row>
    <row r="66" spans="1:7" ht="159" customHeight="1" x14ac:dyDescent="0.3">
      <c r="A66" s="331"/>
      <c r="B66" s="317"/>
      <c r="C66" s="348"/>
      <c r="D66" s="93" t="s">
        <v>17</v>
      </c>
      <c r="E66" s="81" t="str">
        <f>VLOOKUP('Research Focused_Only Lvl A'!D66,'CDF List'!$A$2:$C$41,2,FALSE)</f>
        <v>Be Responsible and Accountable for Achieving Excellence</v>
      </c>
      <c r="F66" s="94" t="str">
        <f>VLOOKUP('Research Focused_Only Lvl A'!D66:D66,'CDF List'!$A$2:$C$41,3,FALSE)</f>
        <v>Be Mission-aligned and responsible for delivering results through self examination, perseverance, adhering to regulatory obligations and applying policies and procedures that inform the legal and risk responsibilities of one’s role.</v>
      </c>
      <c r="G66" s="95" t="str">
        <f>VLOOKUP(D66,'CDF Behaviours'!$A$3:$E$220,5,FALSE)</f>
        <v>● Be accountable to identify and connect legal and risk responsibilities back to your role and know where to find the relevant policies and procedures, particularly the ACU Code of Conduct.
● Fulfil all commitments made to peers, co-workers, supervisors and customers; take personal responsibility and accountability of your work and seeing efforts through to completion. Be honest about mistakes.
● Maintain the practice of self-reflection and renewal; examining and nourishing self upon the core values of the Mission, Vision and Values of ACU.
● Persist with assigned roles and tasks until completion, while seeking support when required.</v>
      </c>
    </row>
    <row r="67" spans="1:7" ht="159.75" customHeight="1" x14ac:dyDescent="0.3">
      <c r="A67" s="331"/>
      <c r="B67" s="317"/>
      <c r="C67" s="350"/>
      <c r="D67" s="93" t="s">
        <v>24</v>
      </c>
      <c r="E67" s="81" t="str">
        <f>VLOOKUP('Research Focused_Only Lvl A'!D67,'CDF List'!$A$2:$C$41,2,FALSE)</f>
        <v>Know ACU Work Processes and Systems</v>
      </c>
      <c r="F67" s="94" t="str">
        <f>VLOOKUP('Research Focused_Only Lvl A'!D67:D67,'CDF List'!$A$2:$C$41,3,FALSE)</f>
        <v>Confidently use ACU’s processes and systems to efficiently carry out day-to-day work.</v>
      </c>
      <c r="G67" s="95" t="str">
        <f>VLOOKUP(D67,'CDF Behaviours'!$A$3:$E$220,5,FALSE)</f>
        <v>● Accept responsibility for own performance to deliver work activities on time and to the required standard in agreement with your nominated supervisor.
● Demonstrate use of core office applications and other technologies in use in your field of work; ensure the accuracy of data entry and output in support of accurate and timely reporting.
● Understand the steps in work flow to achieve outcomes that appropriately utilise available systems and procedures.
● Use computer, telecommunications and audio-visual equipment or other technologies used by the organisation in relation to your work.</v>
      </c>
    </row>
    <row r="68" spans="1:7" ht="96.75" customHeight="1" x14ac:dyDescent="0.3">
      <c r="A68" s="331"/>
      <c r="B68" s="317"/>
      <c r="C68" s="159" t="s">
        <v>53</v>
      </c>
      <c r="D68" s="93" t="s">
        <v>16</v>
      </c>
      <c r="E68" s="81" t="str">
        <f>VLOOKUP('Research Focused_Only Lvl A'!D68,'CDF List'!$A$2:$C$41,2,FALSE)</f>
        <v>Collaborate Effectively</v>
      </c>
      <c r="F68" s="94" t="str">
        <f>VLOOKUP('Research Focused_Only Lvl A'!D68:D68,'CDF List'!$A$2:$C$41,3,FALSE)</f>
        <v>Cooperate and collaborate with others to achieve individual and team goals.</v>
      </c>
      <c r="G68" s="95" t="str">
        <f>VLOOKUP(D68,'CDF Behaviours'!$A$3:$E$220,5,FALSE)</f>
        <v>● Be a team player; share information and see the benefits of working as a team.
● Be visible and accessible to colleagues; communicate openly and widely to share information and knowledge.
● Demonstrate high levels of personal engagement and inclusiveness amongst peers.
● Keep others informed and up-to-date about what is happening.</v>
      </c>
    </row>
    <row r="69" spans="1:7" ht="85.5" customHeight="1" x14ac:dyDescent="0.3">
      <c r="A69" s="331"/>
      <c r="B69" s="317"/>
      <c r="C69" s="346" t="s">
        <v>54</v>
      </c>
      <c r="D69" s="93" t="s">
        <v>22</v>
      </c>
      <c r="E69" s="81" t="str">
        <f>VLOOKUP('Research Focused_Only Lvl A'!D69,'CDF List'!$A$2:$C$41,2,FALSE)</f>
        <v>Deliver Stakeholder Centric Service</v>
      </c>
      <c r="F69" s="94" t="str">
        <f>VLOOKUP('Research Focused_Only Lvl A'!D69:D69,'CDF List'!$A$2:$C$41,3,FALSE)</f>
        <v>Carry out personal actions and tasks with a stakeholder focus and community outcomes in mind.</v>
      </c>
      <c r="G69" s="95" t="str">
        <f>VLOOKUP(D69,'CDF Behaviours'!$A$3:$E$220,5,FALSE)</f>
        <v>● Do what is appropriate to ensure stakeholder expectations are met.
● Follow up to evaluate stakeholder satisfaction.
● Prioritise stakeholder needs.
● Respond to requests for service in a timely and thorough manner</v>
      </c>
    </row>
    <row r="70" spans="1:7" ht="96" customHeight="1" x14ac:dyDescent="0.3">
      <c r="A70" s="331"/>
      <c r="B70" s="317"/>
      <c r="C70" s="348"/>
      <c r="D70" s="93" t="s">
        <v>16</v>
      </c>
      <c r="E70" s="81" t="str">
        <f>VLOOKUP('Research Focused_Only Lvl A'!D70,'CDF List'!$A$2:$C$41,2,FALSE)</f>
        <v>Collaborate Effectively</v>
      </c>
      <c r="F70" s="94" t="str">
        <f>VLOOKUP('Research Focused_Only Lvl A'!D70:D70,'CDF List'!$A$2:$C$41,3,FALSE)</f>
        <v>Cooperate and collaborate with others to achieve individual and team goals.</v>
      </c>
      <c r="G70" s="95" t="str">
        <f>VLOOKUP(D70,'CDF Behaviours'!$A$3:$E$220,5,FALSE)</f>
        <v>● Be a team player; share information and see the benefits of working as a team.
● Be visible and accessible to colleagues; communicate openly and widely to share information and knowledge.
● Demonstrate high levels of personal engagement and inclusiveness amongst peers.
● Keep others informed and up-to-date about what is happening.</v>
      </c>
    </row>
    <row r="71" spans="1:7" ht="83.25" customHeight="1" thickBot="1" x14ac:dyDescent="0.35">
      <c r="A71" s="331"/>
      <c r="B71" s="318"/>
      <c r="C71" s="348"/>
      <c r="D71" s="96" t="s">
        <v>9</v>
      </c>
      <c r="E71" s="79" t="str">
        <f>VLOOKUP('Research Focused_Only Lvl A'!D71,'CDF List'!$A$2:$C$41,2,FALSE)</f>
        <v>Coach and Develop</v>
      </c>
      <c r="F71" s="88" t="str">
        <f>VLOOKUP('Research Focused_Only Lvl A'!D71:D71,'CDF List'!$A$2:$C$41,3,FALSE)</f>
        <v>Take responsibility for one’s own personal growth and skill development and actively seek out opportunities for learning and self-improvement.</v>
      </c>
      <c r="G71" s="89" t="str">
        <f>VLOOKUP(D71,'CDF Behaviours'!$A$3:$E$220,5,FALSE)</f>
        <v>● Be personally committed to and actively work to continuously improve yourself.
● Seek out opportunities for personal growth and development.
● Understand that different situations and levels may call for different skills and approaches.
● Work to deploy strengths and compensate for weaknesses and limitations.</v>
      </c>
    </row>
    <row r="72" spans="1:7" ht="153" customHeight="1" x14ac:dyDescent="0.3">
      <c r="A72" s="331"/>
      <c r="B72" s="329" t="s">
        <v>55</v>
      </c>
      <c r="C72" s="311" t="s">
        <v>56</v>
      </c>
      <c r="D72" s="84" t="s">
        <v>42</v>
      </c>
      <c r="E72" s="78" t="str">
        <f>VLOOKUP('Research Focused_Only Lvl A'!D72,'CDF List'!$A$2:$C$41,2,FALSE)</f>
        <v>Apply Commercial Acumen</v>
      </c>
      <c r="F72" s="85" t="str">
        <f>VLOOKUP('Research Focused_Only Lvl A'!D72:D72,'CDF List'!$A$2:$C$41,3,FALSE)</f>
        <v>Take action and complete tasks in compliance with your delegation of authority. Understand the context in which you carry out your day-to-day work and the contribution you make to the broader university.</v>
      </c>
      <c r="G72" s="86" t="str">
        <f>VLOOKUP(D72,'CDF Behaviours'!$A$3:$E$220,5,FALSE)</f>
        <v>● Be aware of the commercial aspects of ACU including stakeholders, markets, services and products that contribute to the financial viability of ACU.
● Establish methods for staying in tune with industry trends.
● Show understanding of how resources (time, materials, staffing, etc) link to commercial outcomes. Work to achieve budget or control costs.
● Understand the wider business context in which ACU operates by keeping up-to-date with new developments in the higher education sector, particularly changing Federal Government policy and funding arrangements.</v>
      </c>
    </row>
    <row r="73" spans="1:7" ht="89.25" customHeight="1" x14ac:dyDescent="0.3">
      <c r="A73" s="331"/>
      <c r="B73" s="317"/>
      <c r="C73" s="312"/>
      <c r="D73" s="93" t="s">
        <v>22</v>
      </c>
      <c r="E73" s="81" t="str">
        <f>VLOOKUP('Research Focused_Only Lvl A'!D73,'CDF List'!$A$2:$C$41,2,FALSE)</f>
        <v>Deliver Stakeholder Centric Service</v>
      </c>
      <c r="F73" s="94" t="str">
        <f>VLOOKUP('Research Focused_Only Lvl A'!D73:D73,'CDF List'!$A$2:$C$41,3,FALSE)</f>
        <v>Carry out personal actions and tasks with a stakeholder focus and community outcomes in mind.</v>
      </c>
      <c r="G73" s="95" t="str">
        <f>VLOOKUP(D73,'CDF Behaviours'!$A$3:$E$220,5,FALSE)</f>
        <v>● Do what is appropriate to ensure stakeholder expectations are met.
● Follow up to evaluate stakeholder satisfaction.
● Prioritise stakeholder needs.
● Respond to requests for service in a timely and thorough manner</v>
      </c>
    </row>
    <row r="74" spans="1:7" ht="158.25" customHeight="1" x14ac:dyDescent="0.3">
      <c r="A74" s="331" t="s">
        <v>48</v>
      </c>
      <c r="B74" s="317" t="s">
        <v>55</v>
      </c>
      <c r="C74" s="312" t="s">
        <v>56</v>
      </c>
      <c r="D74" s="93" t="s">
        <v>17</v>
      </c>
      <c r="E74" s="81" t="str">
        <f>VLOOKUP('Research Focused_Only Lvl A'!D74,'CDF List'!$A$2:$C$41,2,FALSE)</f>
        <v>Be Responsible and Accountable for Achieving Excellence</v>
      </c>
      <c r="F74" s="94" t="str">
        <f>VLOOKUP('Research Focused_Only Lvl A'!D74:D74,'CDF List'!$A$2:$C$41,3,FALSE)</f>
        <v>Be Mission-aligned and responsible for delivering results through self examination, perseverance, adhering to regulatory obligations and applying policies and procedures that inform the legal and risk responsibilities of one’s role.</v>
      </c>
      <c r="G74" s="95" t="str">
        <f>VLOOKUP(D74,'CDF Behaviours'!$A$3:$E$220,5,FALSE)</f>
        <v>● Be accountable to identify and connect legal and risk responsibilities back to your role and know where to find the relevant policies and procedures, particularly the ACU Code of Conduct.
● Fulfil all commitments made to peers, co-workers, supervisors and customers; take personal responsibility and accountability of your work and seeing efforts through to completion. Be honest about mistakes.
● Maintain the practice of self-reflection and renewal; examining and nourishing self upon the core values of the Mission, Vision and Values of ACU.
● Persist with assigned roles and tasks until completion, while seeking support when required.</v>
      </c>
    </row>
    <row r="75" spans="1:7" ht="120.75" customHeight="1" x14ac:dyDescent="0.3">
      <c r="A75" s="331"/>
      <c r="B75" s="317"/>
      <c r="C75" s="313"/>
      <c r="D75" s="93" t="s">
        <v>37</v>
      </c>
      <c r="E75" s="81" t="str">
        <f>VLOOKUP('Research Focused_Only Lvl A'!D75,'CDF List'!$A$2:$C$41,2,FALSE)</f>
        <v>Make Informed Decisions</v>
      </c>
      <c r="F75" s="94" t="str">
        <f>VLOOKUP('Research Focused_Only Lvl A'!D75:D75,'CDF List'!$A$2:$C$41,3,FALSE)</f>
        <v>Identify and utilise key data and information available within ACU to make informed decisions.</v>
      </c>
      <c r="G75" s="95" t="str">
        <f>VLOOKUP(D75,'CDF Behaviours'!$A$3:$E$220,5,FALSE)</f>
        <v>● Be bold and express your opinion that is based on fact in order to aid team decisions and discussions.
● Demonstrate a sound understanding of ACU business functions, terminology and processes.
● Employ a methodical and logical approach when analysing information to make informed conclusions and decisions that are based on fact.
● Have knowledge and awareness of relevant University information sources to aid research and analysis.</v>
      </c>
    </row>
    <row r="76" spans="1:7" ht="104.25" customHeight="1" x14ac:dyDescent="0.3">
      <c r="A76" s="331"/>
      <c r="B76" s="317"/>
      <c r="C76" s="346" t="s">
        <v>57</v>
      </c>
      <c r="D76" s="93" t="s">
        <v>13</v>
      </c>
      <c r="E76" s="81" t="str">
        <f>VLOOKUP('Research Focused_Only Lvl A'!D76,'CDF List'!$A$2:$C$41,2,FALSE)</f>
        <v>Live ACU’s Mission, Vision and Values</v>
      </c>
      <c r="F76" s="94" t="str">
        <f>VLOOKUP('Research Focused_Only Lvl A'!D76:D76,'CDF List'!$A$2:$C$41,3,FALSE)</f>
        <v>Be reflective and connect the purpose and practice of your work to the work of ACU. Link everything you do to ACU’s Mission, Vision and Values.</v>
      </c>
      <c r="G76" s="95" t="str">
        <f>VLOOKUP(D76,'CDF Behaviours'!$A$3:$E$220,5,FALSE)</f>
        <v>● Deal with others in an open, honest and respectful manner that fosters trust.
● Represent ACU’s highest standards through respectful and ethical expression of the University’s Mission and the shaping of a hope-filled future.
● Take pride in being trustworthy.
● Understand, articulate and give expression to ACU’s Mission, Vision and Values to others.</v>
      </c>
    </row>
    <row r="77" spans="1:7" ht="155.25" customHeight="1" x14ac:dyDescent="0.3">
      <c r="A77" s="331"/>
      <c r="B77" s="317"/>
      <c r="C77" s="348"/>
      <c r="D77" s="93" t="s">
        <v>42</v>
      </c>
      <c r="E77" s="81" t="str">
        <f>VLOOKUP('Research Focused_Only Lvl A'!D77,'CDF List'!$A$2:$C$41,2,FALSE)</f>
        <v>Apply Commercial Acumen</v>
      </c>
      <c r="F77" s="94" t="str">
        <f>VLOOKUP('Research Focused_Only Lvl A'!D77:D77,'CDF List'!$A$2:$C$41,3,FALSE)</f>
        <v>Take action and complete tasks in compliance with your delegation of authority. Understand the context in which you carry out your day-to-day work and the contribution you make to the broader university.</v>
      </c>
      <c r="G77" s="95" t="str">
        <f>VLOOKUP(D77,'CDF Behaviours'!$A$3:$E$220,5,FALSE)</f>
        <v>● Be aware of the commercial aspects of ACU including stakeholders, markets, services and products that contribute to the financial viability of ACU.
● Establish methods for staying in tune with industry trends.
● Show understanding of how resources (time, materials, staffing, etc) link to commercial outcomes. Work to achieve budget or control costs.
● Understand the wider business context in which ACU operates by keeping up-to-date with new developments in the higher education sector, particularly changing Federal Government policy and funding arrangements.</v>
      </c>
    </row>
    <row r="78" spans="1:7" ht="85.5" customHeight="1" x14ac:dyDescent="0.3">
      <c r="A78" s="331"/>
      <c r="B78" s="317"/>
      <c r="C78" s="348"/>
      <c r="D78" s="93" t="s">
        <v>22</v>
      </c>
      <c r="E78" s="81" t="str">
        <f>VLOOKUP('Research Focused_Only Lvl A'!D78,'CDF List'!$A$2:$C$41,2,FALSE)</f>
        <v>Deliver Stakeholder Centric Service</v>
      </c>
      <c r="F78" s="94" t="str">
        <f>VLOOKUP('Research Focused_Only Lvl A'!D78:D78,'CDF List'!$A$2:$C$41,3,FALSE)</f>
        <v>Carry out personal actions and tasks with a stakeholder focus and community outcomes in mind.</v>
      </c>
      <c r="G78" s="95" t="str">
        <f>VLOOKUP(D78,'CDF Behaviours'!$A$3:$E$220,5,FALSE)</f>
        <v>● Do what is appropriate to ensure stakeholder expectations are met.
● Follow up to evaluate stakeholder satisfaction.
● Prioritise stakeholder needs.
● Respond to requests for service in a timely and thorough manner</v>
      </c>
    </row>
    <row r="79" spans="1:7" ht="104.25" customHeight="1" x14ac:dyDescent="0.3">
      <c r="A79" s="331"/>
      <c r="B79" s="317"/>
      <c r="C79" s="348"/>
      <c r="D79" s="93" t="s">
        <v>16</v>
      </c>
      <c r="E79" s="81" t="str">
        <f>VLOOKUP('Research Focused_Only Lvl A'!D79,'CDF List'!$A$2:$C$41,2,FALSE)</f>
        <v>Collaborate Effectively</v>
      </c>
      <c r="F79" s="94" t="str">
        <f>VLOOKUP('Research Focused_Only Lvl A'!D79:D79,'CDF List'!$A$2:$C$41,3,FALSE)</f>
        <v>Cooperate and collaborate with others to achieve individual and team goals.</v>
      </c>
      <c r="G79" s="95" t="str">
        <f>VLOOKUP(D79,'CDF Behaviours'!$A$3:$E$220,5,FALSE)</f>
        <v>● Be a team player; share information and see the benefits of working as a team.
● Be visible and accessible to colleagues; communicate openly and widely to share information and knowledge.
● Demonstrate high levels of personal engagement and inclusiveness amongst peers.
● Keep others informed and up-to-date about what is happening.</v>
      </c>
    </row>
    <row r="80" spans="1:7" ht="102.75" customHeight="1" x14ac:dyDescent="0.3">
      <c r="A80" s="331"/>
      <c r="B80" s="317"/>
      <c r="C80" s="350"/>
      <c r="D80" s="93" t="s">
        <v>31</v>
      </c>
      <c r="E80" s="81" t="str">
        <f>VLOOKUP('Research Focused_Only Lvl A'!D80,'CDF List'!$A$2:$C$41,2,FALSE)</f>
        <v>Communicate with Impact</v>
      </c>
      <c r="F80" s="94" t="str">
        <f>VLOOKUP('Research Focused_Only Lvl A'!D80:D80,'CDF List'!$A$2:$C$41,3,FALSE)</f>
        <v>Communicate clearly based on facts and logic; listen and respond appropriately to others.</v>
      </c>
      <c r="G80" s="95" t="str">
        <f>VLOOKUP(D80,'CDF Behaviours'!$A$3:$E$220,5,FALSE)</f>
        <v>● Convey facts, concepts and technical information clearly and concisely, using terms that most people can understand.
● Demonstrate respect for others and how they are feeling.
● Pay attention and listen to others, taking time to build rapport.
● Provide accurate and timely information in the right amounts to others to support their work.</v>
      </c>
    </row>
    <row r="81" spans="1:7" ht="161.25" customHeight="1" x14ac:dyDescent="0.3">
      <c r="A81" s="331"/>
      <c r="B81" s="317"/>
      <c r="C81" s="346" t="s">
        <v>266</v>
      </c>
      <c r="D81" s="93" t="s">
        <v>42</v>
      </c>
      <c r="E81" s="81" t="str">
        <f>VLOOKUP('Research Focused_Only Lvl A'!D81,'CDF List'!$A$2:$C$41,2,FALSE)</f>
        <v>Apply Commercial Acumen</v>
      </c>
      <c r="F81" s="94" t="str">
        <f>VLOOKUP('Research Focused_Only Lvl A'!D81:D81,'CDF List'!$A$2:$C$41,3,FALSE)</f>
        <v>Take action and complete tasks in compliance with your delegation of authority. Understand the context in which you carry out your day-to-day work and the contribution you make to the broader university.</v>
      </c>
      <c r="G81" s="95" t="str">
        <f>VLOOKUP(D81,'CDF Behaviours'!$A$3:$E$220,5,FALSE)</f>
        <v>● Be aware of the commercial aspects of ACU including stakeholders, markets, services and products that contribute to the financial viability of ACU.
● Establish methods for staying in tune with industry trends.
● Show understanding of how resources (time, materials, staffing, etc) link to commercial outcomes. Work to achieve budget or control costs.
● Understand the wider business context in which ACU operates by keeping up-to-date with new developments in the higher education sector, particularly changing Federal Government policy and funding arrangements.</v>
      </c>
    </row>
    <row r="82" spans="1:7" ht="87" customHeight="1" x14ac:dyDescent="0.3">
      <c r="A82" s="331"/>
      <c r="B82" s="317"/>
      <c r="C82" s="348"/>
      <c r="D82" s="93" t="s">
        <v>22</v>
      </c>
      <c r="E82" s="81" t="str">
        <f>VLOOKUP('Research Focused_Only Lvl A'!D82,'CDF List'!$A$2:$C$41,2,FALSE)</f>
        <v>Deliver Stakeholder Centric Service</v>
      </c>
      <c r="F82" s="94" t="str">
        <f>VLOOKUP('Research Focused_Only Lvl A'!D82:D82,'CDF List'!$A$2:$C$41,3,FALSE)</f>
        <v>Carry out personal actions and tasks with a stakeholder focus and community outcomes in mind.</v>
      </c>
      <c r="G82" s="95" t="str">
        <f>VLOOKUP(D82,'CDF Behaviours'!$A$3:$E$220,5,FALSE)</f>
        <v>● Do what is appropriate to ensure stakeholder expectations are met.
● Follow up to evaluate stakeholder satisfaction.
● Prioritise stakeholder needs.
● Respond to requests for service in a timely and thorough manner</v>
      </c>
    </row>
    <row r="83" spans="1:7" ht="102" customHeight="1" thickBot="1" x14ac:dyDescent="0.35">
      <c r="A83" s="335"/>
      <c r="B83" s="318"/>
      <c r="C83" s="347"/>
      <c r="D83" s="122" t="s">
        <v>16</v>
      </c>
      <c r="E83" s="82" t="str">
        <f>VLOOKUP('Research Focused_Only Lvl A'!D83,'CDF List'!$A$2:$C$41,2,FALSE)</f>
        <v>Collaborate Effectively</v>
      </c>
      <c r="F83" s="123" t="str">
        <f>VLOOKUP('Research Focused_Only Lvl A'!D83:D83,'CDF List'!$A$2:$C$41,3,FALSE)</f>
        <v>Cooperate and collaborate with others to achieve individual and team goals.</v>
      </c>
      <c r="G83" s="124" t="str">
        <f>VLOOKUP(D83,'CDF Behaviours'!$A$3:$E$220,5,FALSE)</f>
        <v>● Be a team player; share information and see the benefits of working as a team.
● Be visible and accessible to colleagues; communicate openly and widely to share information and knowledge.
● Demonstrate high levels of personal engagement and inclusiveness amongst peers.
● Keep others informed and up-to-date about what is happening.</v>
      </c>
    </row>
    <row r="84" spans="1:7" x14ac:dyDescent="0.3">
      <c r="D84" s="37"/>
    </row>
    <row r="85" spans="1:7" x14ac:dyDescent="0.3">
      <c r="C85" s="172"/>
      <c r="D85" s="40"/>
    </row>
  </sheetData>
  <mergeCells count="47">
    <mergeCell ref="A61:A73"/>
    <mergeCell ref="A74:A83"/>
    <mergeCell ref="A31:A42"/>
    <mergeCell ref="A17:A30"/>
    <mergeCell ref="A43:A46"/>
    <mergeCell ref="A47:A57"/>
    <mergeCell ref="A58:A60"/>
    <mergeCell ref="A4:A14"/>
    <mergeCell ref="B4:B5"/>
    <mergeCell ref="B7:B14"/>
    <mergeCell ref="A15:A16"/>
    <mergeCell ref="B15:B16"/>
    <mergeCell ref="B17:B27"/>
    <mergeCell ref="B28:B30"/>
    <mergeCell ref="B50:B52"/>
    <mergeCell ref="B53:B55"/>
    <mergeCell ref="B56:B57"/>
    <mergeCell ref="B47:B49"/>
    <mergeCell ref="B58:B60"/>
    <mergeCell ref="B61:B71"/>
    <mergeCell ref="B72:B73"/>
    <mergeCell ref="B74:B83"/>
    <mergeCell ref="C7:C8"/>
    <mergeCell ref="C12:C13"/>
    <mergeCell ref="C15:C16"/>
    <mergeCell ref="C17:C21"/>
    <mergeCell ref="C22:C27"/>
    <mergeCell ref="C32:C35"/>
    <mergeCell ref="C36:C38"/>
    <mergeCell ref="C39:C42"/>
    <mergeCell ref="B43:B45"/>
    <mergeCell ref="B39:B42"/>
    <mergeCell ref="B32:B38"/>
    <mergeCell ref="C28:C30"/>
    <mergeCell ref="C81:C83"/>
    <mergeCell ref="C43:C44"/>
    <mergeCell ref="C50:C52"/>
    <mergeCell ref="C53:C55"/>
    <mergeCell ref="C56:C57"/>
    <mergeCell ref="C62:C64"/>
    <mergeCell ref="C65:C67"/>
    <mergeCell ref="C69:C71"/>
    <mergeCell ref="C76:C80"/>
    <mergeCell ref="C47:C49"/>
    <mergeCell ref="C58:C60"/>
    <mergeCell ref="C72:C73"/>
    <mergeCell ref="C74:C75"/>
  </mergeCells>
  <hyperlinks>
    <hyperlink ref="A2" location="Index!A1" display="Return to Index (hyperlink)" xr:uid="{AE905982-0123-439B-B51D-6472B436B9B7}"/>
  </hyperlinks>
  <pageMargins left="0.59055118110236227" right="0.39370078740157483" top="0.78740157480314965" bottom="0.59055118110236227" header="0.31496062992125984" footer="0.31496062992125984"/>
  <pageSetup paperSize="8" scale="45" orientation="landscape" horizontalDpi="300" verticalDpi="300" r:id="rId1"/>
  <headerFooter>
    <oddHeader>&amp;C&amp;"-,Bold"&amp;12APME and CDF by Pathway and Level</oddHeader>
    <oddFooter>Page &amp;P of &amp;N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9B9A90-FD58-4A10-B1E5-C751C9D23980}">
  <sheetPr>
    <tabColor theme="4" tint="0.59999389629810485"/>
  </sheetPr>
  <dimension ref="A1:G80"/>
  <sheetViews>
    <sheetView zoomScale="60" zoomScaleNormal="60" workbookViewId="0">
      <pane xSplit="2" ySplit="3" topLeftCell="C4" activePane="bottomRight" state="frozen"/>
      <selection pane="topRight" activeCell="C1" sqref="C1"/>
      <selection pane="bottomLeft" activeCell="A4" sqref="A4"/>
      <selection pane="bottomRight" activeCell="A2" sqref="A2"/>
    </sheetView>
  </sheetViews>
  <sheetFormatPr defaultColWidth="9.109375" defaultRowHeight="18" outlineLevelCol="1" x14ac:dyDescent="0.3"/>
  <cols>
    <col min="1" max="1" width="48.109375" style="1" customWidth="1"/>
    <col min="2" max="2" width="62.6640625" style="83" customWidth="1"/>
    <col min="3" max="3" width="71.5546875" style="49" customWidth="1"/>
    <col min="4" max="4" width="15.5546875" style="3" hidden="1" customWidth="1" outlineLevel="1"/>
    <col min="5" max="5" width="55" style="47" customWidth="1" collapsed="1"/>
    <col min="6" max="6" width="67.88671875" style="1" customWidth="1"/>
    <col min="7" max="7" width="114" style="1" customWidth="1"/>
    <col min="8" max="16384" width="9.109375" style="1"/>
  </cols>
  <sheetData>
    <row r="1" spans="1:7" s="34" customFormat="1" ht="46.2" x14ac:dyDescent="0.3">
      <c r="A1" s="140" t="s">
        <v>267</v>
      </c>
      <c r="B1" s="281"/>
      <c r="C1" s="152"/>
      <c r="D1" s="41"/>
      <c r="E1" s="164"/>
      <c r="F1" s="42"/>
      <c r="G1" s="43"/>
    </row>
    <row r="2" spans="1:7" s="34" customFormat="1" ht="31.8" thickBot="1" x14ac:dyDescent="0.35">
      <c r="A2" s="264" t="s">
        <v>677</v>
      </c>
      <c r="B2" s="282"/>
      <c r="C2" s="152"/>
      <c r="D2" s="41"/>
      <c r="E2" s="164"/>
      <c r="F2" s="42"/>
      <c r="G2" s="43"/>
    </row>
    <row r="3" spans="1:7" s="52" customFormat="1" ht="21.6" thickBot="1" x14ac:dyDescent="0.35">
      <c r="A3" s="134" t="s">
        <v>1</v>
      </c>
      <c r="B3" s="135" t="s">
        <v>2</v>
      </c>
      <c r="C3" s="136" t="s">
        <v>422</v>
      </c>
      <c r="D3" s="137" t="s">
        <v>3</v>
      </c>
      <c r="E3" s="137" t="s">
        <v>421</v>
      </c>
      <c r="F3" s="138" t="s">
        <v>5</v>
      </c>
      <c r="G3" s="185" t="s">
        <v>656</v>
      </c>
    </row>
    <row r="4" spans="1:7" ht="102" customHeight="1" x14ac:dyDescent="0.3">
      <c r="A4" s="356" t="s">
        <v>6</v>
      </c>
      <c r="B4" s="359" t="s">
        <v>7</v>
      </c>
      <c r="C4" s="153" t="s">
        <v>268</v>
      </c>
      <c r="D4" s="53" t="s">
        <v>9</v>
      </c>
      <c r="E4" s="54" t="str">
        <f>VLOOKUP('Research Focused_Only Lvl B'!D4,'CDF List'!$A$2:$C$41,2,FALSE)</f>
        <v>Coach and Develop</v>
      </c>
      <c r="F4" s="69" t="str">
        <f>VLOOKUP('Research Focused_Only Lvl B'!D4:D4,'CDF List'!$A$2:$C$41,3,FALSE)</f>
        <v>Take responsibility for one’s own personal growth and skill development and actively seek out opportunities for learning and self-improvement.</v>
      </c>
      <c r="G4" s="55" t="str">
        <f>VLOOKUP(D4,'CDF Behaviours'!$A$3:$E$220,5,FALSE)</f>
        <v>● Be personally committed to and actively work to continuously improve yourself.
● Seek out opportunities for personal growth and development.
● Understand that different situations and levels may call for different skills and approaches.
● Work to deploy strengths and compensate for weaknesses and limitations.</v>
      </c>
    </row>
    <row r="5" spans="1:7" ht="88.5" customHeight="1" thickBot="1" x14ac:dyDescent="0.35">
      <c r="A5" s="357"/>
      <c r="B5" s="360"/>
      <c r="C5" s="168" t="s">
        <v>10</v>
      </c>
      <c r="D5" s="77" t="s">
        <v>9</v>
      </c>
      <c r="E5" s="50" t="str">
        <f>VLOOKUP('Research Focused_Only Lvl B'!D5,'CDF List'!$A$2:$C$41,2,FALSE)</f>
        <v>Coach and Develop</v>
      </c>
      <c r="F5" s="71" t="str">
        <f>VLOOKUP('Research Focused_Only Lvl B'!D5:D5,'CDF List'!$A$2:$C$41,3,FALSE)</f>
        <v>Take responsibility for one’s own personal growth and skill development and actively seek out opportunities for learning and self-improvement.</v>
      </c>
      <c r="G5" s="72" t="str">
        <f>VLOOKUP(D5,'CDF Behaviours'!$A$3:$E$220,5,FALSE)</f>
        <v>● Be personally committed to and actively work to continuously improve yourself.
● Seek out opportunities for personal growth and development.
● Understand that different situations and levels may call for different skills and approaches.
● Work to deploy strengths and compensate for weaknesses and limitations.</v>
      </c>
    </row>
    <row r="6" spans="1:7" ht="108" customHeight="1" thickBot="1" x14ac:dyDescent="0.35">
      <c r="A6" s="357"/>
      <c r="B6" s="289" t="s">
        <v>11</v>
      </c>
      <c r="C6" s="155" t="s">
        <v>60</v>
      </c>
      <c r="D6" s="58" t="s">
        <v>13</v>
      </c>
      <c r="E6" s="45" t="str">
        <f>VLOOKUP('Research Focused_Only Lvl B'!D6,'CDF List'!$A$2:$C$41,2,FALSE)</f>
        <v>Live ACU’s Mission, Vision and Values</v>
      </c>
      <c r="F6" s="68" t="str">
        <f>VLOOKUP('Research Focused_Only Lvl B'!D6:D6,'CDF List'!$A$2:$C$41,3,FALSE)</f>
        <v>Be reflective and connect the purpose and practice of your work to the work of ACU. Link everything you do to ACU’s Mission, Vision and Values.</v>
      </c>
      <c r="G6" s="59" t="str">
        <f>VLOOKUP(D6,'CDF Behaviours'!$A$3:$E$220,5,FALSE)</f>
        <v>● Deal with others in an open, honest and respectful manner that fosters trust.
● Represent ACU’s highest standards through respectful and ethical expression of the University’s Mission and the shaping of a hope-filled future.
● Take pride in being trustworthy.
● Understand, articulate and give expression to ACU’s Mission, Vision and Values to others.</v>
      </c>
    </row>
    <row r="7" spans="1:7" ht="99" customHeight="1" x14ac:dyDescent="0.3">
      <c r="A7" s="357"/>
      <c r="B7" s="360" t="s">
        <v>14</v>
      </c>
      <c r="C7" s="166" t="s">
        <v>668</v>
      </c>
      <c r="D7" s="73" t="s">
        <v>16</v>
      </c>
      <c r="E7" s="74" t="str">
        <f>VLOOKUP('Research Focused_Only Lvl B'!D7,'CDF List'!$A$2:$C$41,2,FALSE)</f>
        <v>Collaborate Effectively</v>
      </c>
      <c r="F7" s="75" t="str">
        <f>VLOOKUP('Research Focused_Only Lvl B'!D7:D7,'CDF List'!$A$2:$C$41,3,FALSE)</f>
        <v>Cooperate and collaborate with others to achieve individual and team goals.</v>
      </c>
      <c r="G7" s="76" t="str">
        <f>VLOOKUP(D7,'CDF Behaviours'!$A$3:$E$220,5,FALSE)</f>
        <v>● Be a team player; share information and see the benefits of working as a team.
● Be visible and accessible to colleagues; communicate openly and widely to share information and knowledge.
● Demonstrate high levels of personal engagement and inclusiveness amongst peers.
● Keep others informed and up-to-date about what is happening.</v>
      </c>
    </row>
    <row r="8" spans="1:7" ht="156.75" customHeight="1" x14ac:dyDescent="0.3">
      <c r="A8" s="357"/>
      <c r="B8" s="360"/>
      <c r="C8" s="156" t="s">
        <v>668</v>
      </c>
      <c r="D8" s="60" t="s">
        <v>17</v>
      </c>
      <c r="E8" s="61" t="str">
        <f>VLOOKUP('Research Focused_Only Lvl B'!D8,'CDF List'!$A$2:$C$41,2,FALSE)</f>
        <v>Be Responsible and Accountable for Achieving Excellence</v>
      </c>
      <c r="F8" s="70" t="str">
        <f>VLOOKUP('Research Focused_Only Lvl B'!D8:D8,'CDF List'!$A$2:$C$41,3,FALSE)</f>
        <v>Be Mission-aligned and responsible for delivering results through self examination, perseverance, adhering to regulatory obligations and applying policies and procedures that inform the legal and risk responsibilities of one’s role.</v>
      </c>
      <c r="G8" s="62" t="str">
        <f>VLOOKUP(D8,'CDF Behaviours'!$A$3:$E$220,5,FALSE)</f>
        <v>● Be accountable to identify and connect legal and risk responsibilities back to your role and know where to find the relevant policies and procedures, particularly the ACU Code of Conduct.
● Fulfil all commitments made to peers, co-workers, supervisors and customers; take personal responsibility and accountability of your work and seeing efforts through to completion. Be honest about mistakes.
● Maintain the practice of self-reflection and renewal; examining and nourishing self upon the core values of the Mission, Vision and Values of ACU.
● Persist with assigned roles and tasks until completion, while seeking support when required.</v>
      </c>
    </row>
    <row r="9" spans="1:7" ht="105.75" customHeight="1" x14ac:dyDescent="0.3">
      <c r="A9" s="357"/>
      <c r="B9" s="360"/>
      <c r="C9" s="351" t="s">
        <v>269</v>
      </c>
      <c r="D9" s="60" t="s">
        <v>16</v>
      </c>
      <c r="E9" s="61" t="str">
        <f>VLOOKUP('Research Focused_Only Lvl B'!D9,'CDF List'!$A$2:$C$41,2,FALSE)</f>
        <v>Collaborate Effectively</v>
      </c>
      <c r="F9" s="70" t="str">
        <f>VLOOKUP('Research Focused_Only Lvl B'!D9:D9,'CDF List'!$A$2:$C$41,3,FALSE)</f>
        <v>Cooperate and collaborate with others to achieve individual and team goals.</v>
      </c>
      <c r="G9" s="62" t="str">
        <f>VLOOKUP(D9,'CDF Behaviours'!$A$3:$E$220,5,FALSE)</f>
        <v>● Be a team player; share information and see the benefits of working as a team.
● Be visible and accessible to colleagues; communicate openly and widely to share information and knowledge.
● Demonstrate high levels of personal engagement and inclusiveness amongst peers.
● Keep others informed and up-to-date about what is happening.</v>
      </c>
    </row>
    <row r="10" spans="1:7" ht="75.75" customHeight="1" x14ac:dyDescent="0.3">
      <c r="A10" s="357"/>
      <c r="B10" s="360"/>
      <c r="C10" s="352"/>
      <c r="D10" s="60" t="s">
        <v>63</v>
      </c>
      <c r="E10" s="61" t="str">
        <f>VLOOKUP('Research Focused_Only Lvl B'!D10,'CDF List'!$A$2:$C$41,2,FALSE)</f>
        <v>Collaborate Effectively</v>
      </c>
      <c r="F10" s="70" t="str">
        <f>VLOOKUP('Research Focused_Only Lvl B'!D10:D10,'CDF List'!$A$2:$C$41,3,FALSE)</f>
        <v>Work with others to build the conditions for team effectiveness.</v>
      </c>
      <c r="G10" s="62" t="str">
        <f>VLOOKUP(D10,'CDF Behaviours'!$A$3:$E$220,5,FALSE)</f>
        <v>● Ask others for their views and opinions when making decisions and plans.
● Create strong morale and spirit amongst own team by working to remove barriers to collaboration.
● Define success in terms of the whole team and support stages of team growth and maturity.
● Recognise and reward the contribution of others.</v>
      </c>
    </row>
    <row r="11" spans="1:7" ht="75.75" customHeight="1" x14ac:dyDescent="0.3">
      <c r="A11" s="357"/>
      <c r="B11" s="360"/>
      <c r="C11" s="156" t="s">
        <v>270</v>
      </c>
      <c r="D11" s="60" t="s">
        <v>9</v>
      </c>
      <c r="E11" s="61" t="str">
        <f>VLOOKUP('Research Focused_Only Lvl B'!D11,'CDF List'!$A$2:$C$41,2,FALSE)</f>
        <v>Coach and Develop</v>
      </c>
      <c r="F11" s="70" t="str">
        <f>VLOOKUP('Research Focused_Only Lvl B'!D11:D11,'CDF List'!$A$2:$C$41,3,FALSE)</f>
        <v>Take responsibility for one’s own personal growth and skill development and actively seek out opportunities for learning and self-improvement.</v>
      </c>
      <c r="G11" s="62" t="str">
        <f>VLOOKUP(D11,'CDF Behaviours'!$A$3:$E$220,5,FALSE)</f>
        <v>● Be personally committed to and actively work to continuously improve yourself.
● Seek out opportunities for personal growth and development.
● Understand that different situations and levels may call for different skills and approaches.
● Work to deploy strengths and compensate for weaknesses and limitations.</v>
      </c>
    </row>
    <row r="12" spans="1:7" ht="103.5" customHeight="1" x14ac:dyDescent="0.3">
      <c r="A12" s="357"/>
      <c r="B12" s="360"/>
      <c r="C12" s="156" t="s">
        <v>20</v>
      </c>
      <c r="D12" s="60" t="s">
        <v>13</v>
      </c>
      <c r="E12" s="61" t="str">
        <f>VLOOKUP('Research Focused_Only Lvl B'!D12,'CDF List'!$A$2:$C$41,2,FALSE)</f>
        <v>Live ACU’s Mission, Vision and Values</v>
      </c>
      <c r="F12" s="70" t="str">
        <f>VLOOKUP('Research Focused_Only Lvl B'!D12:D12,'CDF List'!$A$2:$C$41,3,FALSE)</f>
        <v>Be reflective and connect the purpose and practice of your work to the work of ACU. Link everything you do to ACU’s Mission, Vision and Values.</v>
      </c>
      <c r="G12" s="62" t="str">
        <f>VLOOKUP(D12,'CDF Behaviours'!$A$3:$E$220,5,FALSE)</f>
        <v>● Deal with others in an open, honest and respectful manner that fosters trust.
● Represent ACU’s highest standards through respectful and ethical expression of the University’s Mission and the shaping of a hope-filled future.
● Take pride in being trustworthy.
● Understand, articulate and give expression to ACU’s Mission, Vision and Values to others.</v>
      </c>
    </row>
    <row r="13" spans="1:7" ht="80.25" customHeight="1" x14ac:dyDescent="0.3">
      <c r="A13" s="357"/>
      <c r="B13" s="360"/>
      <c r="C13" s="343" t="s">
        <v>21</v>
      </c>
      <c r="D13" s="170" t="s">
        <v>22</v>
      </c>
      <c r="E13" s="61" t="str">
        <f>VLOOKUP('Research Focused_Only Lvl B'!D13,'CDF List'!$A$2:$C$41,2,FALSE)</f>
        <v>Deliver Stakeholder Centric Service</v>
      </c>
      <c r="F13" s="70" t="str">
        <f>VLOOKUP('Research Focused_Only Lvl B'!D13:D13,'CDF List'!$A$2:$C$41,3,FALSE)</f>
        <v>Carry out personal actions and tasks with a stakeholder focus and community outcomes in mind.</v>
      </c>
      <c r="G13" s="62" t="str">
        <f>VLOOKUP(D13,'CDF Behaviours'!$A$3:$E$220,5,FALSE)</f>
        <v>● Do what is appropriate to ensure stakeholder expectations are met.
● Follow up to evaluate stakeholder satisfaction.
● Prioritise stakeholder needs.
● Respond to requests for service in a timely and thorough manner</v>
      </c>
    </row>
    <row r="14" spans="1:7" ht="159" customHeight="1" x14ac:dyDescent="0.3">
      <c r="A14" s="357"/>
      <c r="B14" s="360"/>
      <c r="C14" s="352"/>
      <c r="D14" s="170" t="s">
        <v>17</v>
      </c>
      <c r="E14" s="61" t="str">
        <f>VLOOKUP('Research Focused_Only Lvl B'!D14,'CDF List'!$A$2:$C$41,2,FALSE)</f>
        <v>Be Responsible and Accountable for Achieving Excellence</v>
      </c>
      <c r="F14" s="70" t="str">
        <f>VLOOKUP('Research Focused_Only Lvl B'!D14:D14,'CDF List'!$A$2:$C$41,3,FALSE)</f>
        <v>Be Mission-aligned and responsible for delivering results through self examination, perseverance, adhering to regulatory obligations and applying policies and procedures that inform the legal and risk responsibilities of one’s role.</v>
      </c>
      <c r="G14" s="62" t="str">
        <f>VLOOKUP(D14,'CDF Behaviours'!$A$3:$E$220,5,FALSE)</f>
        <v>● Be accountable to identify and connect legal and risk responsibilities back to your role and know where to find the relevant policies and procedures, particularly the ACU Code of Conduct.
● Fulfil all commitments made to peers, co-workers, supervisors and customers; take personal responsibility and accountability of your work and seeing efforts through to completion. Be honest about mistakes.
● Maintain the practice of self-reflection and renewal; examining and nourishing self upon the core values of the Mission, Vision and Values of ACU.
● Persist with assigned roles and tasks until completion, while seeking support when required.</v>
      </c>
    </row>
    <row r="15" spans="1:7" ht="150.75" customHeight="1" thickBot="1" x14ac:dyDescent="0.35">
      <c r="A15" s="358"/>
      <c r="B15" s="360"/>
      <c r="C15" s="168" t="s">
        <v>23</v>
      </c>
      <c r="D15" s="77" t="s">
        <v>24</v>
      </c>
      <c r="E15" s="50" t="str">
        <f>VLOOKUP('Research Focused_Only Lvl B'!D15,'CDF List'!$A$2:$C$41,2,FALSE)</f>
        <v>Know ACU Work Processes and Systems</v>
      </c>
      <c r="F15" s="71" t="str">
        <f>VLOOKUP('Research Focused_Only Lvl B'!D15:D15,'CDF List'!$A$2:$C$41,3,FALSE)</f>
        <v>Confidently use ACU’s processes and systems to efficiently carry out day-to-day work.</v>
      </c>
      <c r="G15" s="72" t="str">
        <f>VLOOKUP(D15,'CDF Behaviours'!$A$3:$E$220,5,FALSE)</f>
        <v>● Accept responsibility for own performance to deliver work activities on time and to the required standard in agreement with your nominated supervisor.
● Demonstrate use of core office applications and other technologies in use in your field of work; ensure the accuracy of data entry and output in support of accurate and timely reporting.
● Understand the steps in work flow to achieve outcomes that appropriately utilise available systems and procedures.
● Use computer, telecommunications and audio-visual equipment or other technologies used by the organisation in relation to your work.</v>
      </c>
    </row>
    <row r="16" spans="1:7" ht="80.25" customHeight="1" x14ac:dyDescent="0.3">
      <c r="A16" s="330" t="s">
        <v>176</v>
      </c>
      <c r="B16" s="329" t="s">
        <v>177</v>
      </c>
      <c r="C16" s="349" t="s">
        <v>198</v>
      </c>
      <c r="D16" s="84" t="s">
        <v>22</v>
      </c>
      <c r="E16" s="78" t="str">
        <f>VLOOKUP('Research Focused_Only Lvl B'!D16,'CDF List'!$A$2:$C$41,2,FALSE)</f>
        <v>Deliver Stakeholder Centric Service</v>
      </c>
      <c r="F16" s="85" t="str">
        <f>VLOOKUP('Research Focused_Only Lvl B'!D16:D16,'CDF List'!$A$2:$C$41,3,FALSE)</f>
        <v>Carry out personal actions and tasks with a stakeholder focus and community outcomes in mind.</v>
      </c>
      <c r="G16" s="86" t="str">
        <f>VLOOKUP(D16,'CDF Behaviours'!$A$3:$E$220,5,FALSE)</f>
        <v>● Do what is appropriate to ensure stakeholder expectations are met.
● Follow up to evaluate stakeholder satisfaction.
● Prioritise stakeholder needs.
● Respond to requests for service in a timely and thorough manner</v>
      </c>
    </row>
    <row r="17" spans="1:7" ht="80.25" customHeight="1" x14ac:dyDescent="0.3">
      <c r="A17" s="331"/>
      <c r="B17" s="317"/>
      <c r="C17" s="350"/>
      <c r="D17" s="93" t="s">
        <v>9</v>
      </c>
      <c r="E17" s="81" t="str">
        <f>VLOOKUP('Research Focused_Only Lvl B'!D17,'CDF List'!$A$2:$C$41,2,FALSE)</f>
        <v>Coach and Develop</v>
      </c>
      <c r="F17" s="94" t="str">
        <f>VLOOKUP('Research Focused_Only Lvl B'!D17:D17,'CDF List'!$A$2:$C$41,3,FALSE)</f>
        <v>Take responsibility for one’s own personal growth and skill development and actively seek out opportunities for learning and self-improvement.</v>
      </c>
      <c r="G17" s="95" t="str">
        <f>VLOOKUP(D17,'CDF Behaviours'!$A$3:$E$220,5,FALSE)</f>
        <v>● Be personally committed to and actively work to continuously improve yourself.
● Seek out opportunities for personal growth and development.
● Understand that different situations and levels may call for different skills and approaches.
● Work to deploy strengths and compensate for weaknesses and limitations.</v>
      </c>
    </row>
    <row r="18" spans="1:7" ht="146.25" customHeight="1" x14ac:dyDescent="0.3">
      <c r="A18" s="331"/>
      <c r="B18" s="317"/>
      <c r="C18" s="276" t="s">
        <v>271</v>
      </c>
      <c r="D18" s="93" t="s">
        <v>42</v>
      </c>
      <c r="E18" s="81" t="str">
        <f>VLOOKUP('Research Focused_Only Lvl B'!D18,'CDF List'!$A$2:$C$41,2,FALSE)</f>
        <v>Apply Commercial Acumen</v>
      </c>
      <c r="F18" s="94" t="str">
        <f>VLOOKUP('Research Focused_Only Lvl B'!D18:D18,'CDF List'!$A$2:$C$41,3,FALSE)</f>
        <v>Take action and complete tasks in compliance with your delegation of authority. Understand the context in which you carry out your day-to-day work and the contribution you make to the broader university.</v>
      </c>
      <c r="G18" s="95" t="str">
        <f>VLOOKUP(D18,'CDF Behaviours'!$A$3:$E$220,5,FALSE)</f>
        <v>● Be aware of the commercial aspects of ACU including stakeholders, markets, services and products that contribute to the financial viability of ACU.
● Establish methods for staying in tune with industry trends.
● Show understanding of how resources (time, materials, staffing, etc) link to commercial outcomes. Work to achieve budget or control costs.
● Understand the wider business context in which ACU operates by keeping up-to-date with new developments in the higher education sector, particularly changing Federal Government policy and funding arrangements.</v>
      </c>
    </row>
    <row r="19" spans="1:7" ht="81.75" customHeight="1" x14ac:dyDescent="0.3">
      <c r="A19" s="331" t="s">
        <v>176</v>
      </c>
      <c r="B19" s="317" t="s">
        <v>177</v>
      </c>
      <c r="C19" s="312" t="s">
        <v>271</v>
      </c>
      <c r="D19" s="93" t="s">
        <v>43</v>
      </c>
      <c r="E19" s="81" t="str">
        <f>VLOOKUP('Research Focused_Only Lvl B'!D19,'CDF List'!$A$2:$C$41,2,FALSE)</f>
        <v>Adapt to and Lead Change</v>
      </c>
      <c r="F19" s="94" t="str">
        <f>VLOOKUP('Research Focused_Only Lvl B'!D19:D19,'CDF List'!$A$2:$C$41,3,FALSE)</f>
        <v>Understand that ACU needs to make changes, and maintain effectiveness when experiencing change.</v>
      </c>
      <c r="G19" s="95" t="str">
        <f>VLOOKUP(D19,'CDF Behaviours'!$A$3:$E$220,5,FALSE)</f>
        <v>● Be resilient and flexible in approach to work.
● Listen to the changes proposed, provide feedback and contribute to new solutions.
● Think creatively when implementing change initiatives in the context of your work.
● Think positively and remain open-minded even when faced with obstacles.</v>
      </c>
    </row>
    <row r="20" spans="1:7" ht="83.25" customHeight="1" x14ac:dyDescent="0.3">
      <c r="A20" s="331"/>
      <c r="B20" s="317"/>
      <c r="C20" s="312"/>
      <c r="D20" s="93" t="s">
        <v>9</v>
      </c>
      <c r="E20" s="81" t="str">
        <f>VLOOKUP('Research Focused_Only Lvl B'!D20,'CDF List'!$A$2:$C$41,2,FALSE)</f>
        <v>Coach and Develop</v>
      </c>
      <c r="F20" s="94" t="str">
        <f>VLOOKUP('Research Focused_Only Lvl B'!D20:D20,'CDF List'!$A$2:$C$41,3,FALSE)</f>
        <v>Take responsibility for one’s own personal growth and skill development and actively seek out opportunities for learning and self-improvement.</v>
      </c>
      <c r="G20" s="95" t="str">
        <f>VLOOKUP(D20,'CDF Behaviours'!$A$3:$E$220,5,FALSE)</f>
        <v>● Be personally committed to and actively work to continuously improve yourself.
● Seek out opportunities for personal growth and development.
● Understand that different situations and levels may call for different skills and approaches.
● Work to deploy strengths and compensate for weaknesses and limitations.</v>
      </c>
    </row>
    <row r="21" spans="1:7" ht="156.75" customHeight="1" x14ac:dyDescent="0.3">
      <c r="A21" s="331"/>
      <c r="B21" s="317"/>
      <c r="C21" s="312"/>
      <c r="D21" s="93" t="s">
        <v>17</v>
      </c>
      <c r="E21" s="81" t="str">
        <f>VLOOKUP('Research Focused_Only Lvl B'!D21,'CDF List'!$A$2:$C$41,2,FALSE)</f>
        <v>Be Responsible and Accountable for Achieving Excellence</v>
      </c>
      <c r="F21" s="94" t="str">
        <f>VLOOKUP('Research Focused_Only Lvl B'!D21:D21,'CDF List'!$A$2:$C$41,3,FALSE)</f>
        <v>Be Mission-aligned and responsible for delivering results through self examination, perseverance, adhering to regulatory obligations and applying policies and procedures that inform the legal and risk responsibilities of one’s role.</v>
      </c>
      <c r="G21" s="95" t="str">
        <f>VLOOKUP(D21,'CDF Behaviours'!$A$3:$E$220,5,FALSE)</f>
        <v>● Be accountable to identify and connect legal and risk responsibilities back to your role and know where to find the relevant policies and procedures, particularly the ACU Code of Conduct.
● Fulfil all commitments made to peers, co-workers, supervisors and customers; take personal responsibility and accountability of your work and seeing efforts through to completion. Be honest about mistakes.
● Maintain the practice of self-reflection and renewal; examining and nourishing self upon the core values of the Mission, Vision and Values of ACU.
● Persist with assigned roles and tasks until completion, while seeking support when required.</v>
      </c>
    </row>
    <row r="22" spans="1:7" ht="114.75" customHeight="1" thickBot="1" x14ac:dyDescent="0.35">
      <c r="A22" s="331"/>
      <c r="B22" s="318"/>
      <c r="C22" s="320"/>
      <c r="D22" s="122" t="s">
        <v>37</v>
      </c>
      <c r="E22" s="82" t="str">
        <f>VLOOKUP('Research Focused_Only Lvl B'!D22,'CDF List'!$A$2:$C$41,2,FALSE)</f>
        <v>Make Informed Decisions</v>
      </c>
      <c r="F22" s="123" t="str">
        <f>VLOOKUP('Research Focused_Only Lvl B'!D22:D22,'CDF List'!$A$2:$C$41,3,FALSE)</f>
        <v>Identify and utilise key data and information available within ACU to make informed decisions.</v>
      </c>
      <c r="G22" s="124" t="str">
        <f>VLOOKUP(D22,'CDF Behaviours'!$A$3:$E$220,5,FALSE)</f>
        <v>● Be bold and express your opinion that is based on fact in order to aid team decisions and discussions.
● Demonstrate a sound understanding of ACU business functions, terminology and processes.
● Employ a methodical and logical approach when analysing information to make informed conclusions and decisions that are based on fact.
● Have knowledge and awareness of relevant University information sources to aid research and analysis.</v>
      </c>
    </row>
    <row r="23" spans="1:7" ht="156" customHeight="1" x14ac:dyDescent="0.3">
      <c r="A23" s="331"/>
      <c r="B23" s="329" t="s">
        <v>181</v>
      </c>
      <c r="C23" s="349" t="s">
        <v>200</v>
      </c>
      <c r="D23" s="220" t="s">
        <v>42</v>
      </c>
      <c r="E23" s="221" t="str">
        <f>VLOOKUP('Research Focused_Only Lvl B'!D23,'CDF List'!$A$2:$C$41,2,FALSE)</f>
        <v>Apply Commercial Acumen</v>
      </c>
      <c r="F23" s="222" t="str">
        <f>VLOOKUP('Research Focused_Only Lvl B'!D23:D23,'CDF List'!$A$2:$C$41,3,FALSE)</f>
        <v>Take action and complete tasks in compliance with your delegation of authority. Understand the context in which you carry out your day-to-day work and the contribution you make to the broader university.</v>
      </c>
      <c r="G23" s="86" t="str">
        <f>VLOOKUP(D23,'CDF Behaviours'!$A$3:$E$220,5,FALSE)</f>
        <v>● Be aware of the commercial aspects of ACU including stakeholders, markets, services and products that contribute to the financial viability of ACU.
● Establish methods for staying in tune with industry trends.
● Show understanding of how resources (time, materials, staffing, etc) link to commercial outcomes. Work to achieve budget or control costs.
● Understand the wider business context in which ACU operates by keeping up-to-date with new developments in the higher education sector, particularly changing Federal Government policy and funding arrangements.</v>
      </c>
    </row>
    <row r="24" spans="1:7" ht="106.5" customHeight="1" x14ac:dyDescent="0.3">
      <c r="A24" s="331"/>
      <c r="B24" s="317"/>
      <c r="C24" s="348"/>
      <c r="D24" s="223" t="s">
        <v>31</v>
      </c>
      <c r="E24" s="224" t="str">
        <f>VLOOKUP('Research Focused_Only Lvl B'!D24,'CDF List'!$A$2:$C$41,2,FALSE)</f>
        <v>Communicate with Impact</v>
      </c>
      <c r="F24" s="225" t="str">
        <f>VLOOKUP('Research Focused_Only Lvl B'!D24:D24,'CDF List'!$A$2:$C$41,3,FALSE)</f>
        <v>Communicate clearly based on facts and logic; listen and respond appropriately to others.</v>
      </c>
      <c r="G24" s="95" t="str">
        <f>VLOOKUP(D24,'CDF Behaviours'!$A$3:$E$220,5,FALSE)</f>
        <v>● Convey facts, concepts and technical information clearly and concisely, using terms that most people can understand.
● Demonstrate respect for others and how they are feeling.
● Pay attention and listen to others, taking time to build rapport.
● Provide accurate and timely information in the right amounts to others to support their work.</v>
      </c>
    </row>
    <row r="25" spans="1:7" ht="124.5" customHeight="1" thickBot="1" x14ac:dyDescent="0.35">
      <c r="A25" s="331"/>
      <c r="B25" s="318"/>
      <c r="C25" s="347"/>
      <c r="D25" s="226" t="s">
        <v>37</v>
      </c>
      <c r="E25" s="227" t="str">
        <f>VLOOKUP('Research Focused_Only Lvl B'!D25,'CDF List'!$A$2:$C$41,2,FALSE)</f>
        <v>Make Informed Decisions</v>
      </c>
      <c r="F25" s="228" t="str">
        <f>VLOOKUP('Research Focused_Only Lvl B'!D25:D25,'CDF List'!$A$2:$C$41,3,FALSE)</f>
        <v>Identify and utilise key data and information available within ACU to make informed decisions.</v>
      </c>
      <c r="G25" s="124" t="str">
        <f>VLOOKUP(D25,'CDF Behaviours'!$A$3:$E$220,5,FALSE)</f>
        <v>● Be bold and express your opinion that is based on fact in order to aid team decisions and discussions.
● Demonstrate a sound understanding of ACU business functions, terminology and processes.
● Employ a methodical and logical approach when analysing information to make informed conclusions and decisions that are based on fact.
● Have knowledge and awareness of relevant University information sources to aid research and analysis.</v>
      </c>
    </row>
    <row r="26" spans="1:7" ht="85.5" customHeight="1" x14ac:dyDescent="0.3">
      <c r="A26" s="331"/>
      <c r="B26" s="329" t="s">
        <v>183</v>
      </c>
      <c r="C26" s="348" t="s">
        <v>201</v>
      </c>
      <c r="D26" s="90" t="s">
        <v>22</v>
      </c>
      <c r="E26" s="80" t="str">
        <f>VLOOKUP('Research Focused_Only Lvl B'!D26,'CDF List'!$A$2:$C$41,2,FALSE)</f>
        <v>Deliver Stakeholder Centric Service</v>
      </c>
      <c r="F26" s="91" t="str">
        <f>VLOOKUP('Research Focused_Only Lvl B'!D26:D26,'CDF List'!$A$2:$C$41,3,FALSE)</f>
        <v>Carry out personal actions and tasks with a stakeholder focus and community outcomes in mind.</v>
      </c>
      <c r="G26" s="92" t="str">
        <f>VLOOKUP(D26,'CDF Behaviours'!$A$3:$E$220,5,FALSE)</f>
        <v>● Do what is appropriate to ensure stakeholder expectations are met.
● Follow up to evaluate stakeholder satisfaction.
● Prioritise stakeholder needs.
● Respond to requests for service in a timely and thorough manner</v>
      </c>
    </row>
    <row r="27" spans="1:7" ht="105.75" customHeight="1" x14ac:dyDescent="0.3">
      <c r="A27" s="331"/>
      <c r="B27" s="317"/>
      <c r="C27" s="348"/>
      <c r="D27" s="93" t="s">
        <v>16</v>
      </c>
      <c r="E27" s="81" t="str">
        <f>VLOOKUP('Research Focused_Only Lvl B'!D27,'CDF List'!$A$2:$C$41,2,FALSE)</f>
        <v>Collaborate Effectively</v>
      </c>
      <c r="F27" s="94" t="str">
        <f>VLOOKUP('Research Focused_Only Lvl B'!D27:D27,'CDF List'!$A$2:$C$41,3,FALSE)</f>
        <v>Cooperate and collaborate with others to achieve individual and team goals.</v>
      </c>
      <c r="G27" s="95" t="str">
        <f>VLOOKUP(D27,'CDF Behaviours'!$A$3:$E$220,5,FALSE)</f>
        <v>● Be a team player; share information and see the benefits of working as a team.
● Be visible and accessible to colleagues; communicate openly and widely to share information and knowledge.
● Demonstrate high levels of personal engagement and inclusiveness amongst peers.
● Keep others informed and up-to-date about what is happening.</v>
      </c>
    </row>
    <row r="28" spans="1:7" ht="161.25" customHeight="1" x14ac:dyDescent="0.3">
      <c r="A28" s="331"/>
      <c r="B28" s="317"/>
      <c r="C28" s="348"/>
      <c r="D28" s="93" t="s">
        <v>17</v>
      </c>
      <c r="E28" s="81" t="str">
        <f>VLOOKUP('Research Focused_Only Lvl B'!D28,'CDF List'!$A$2:$C$41,2,FALSE)</f>
        <v>Be Responsible and Accountable for Achieving Excellence</v>
      </c>
      <c r="F28" s="94" t="str">
        <f>VLOOKUP('Research Focused_Only Lvl B'!D28:D28,'CDF List'!$A$2:$C$41,3,FALSE)</f>
        <v>Be Mission-aligned and responsible for delivering results through self examination, perseverance, adhering to regulatory obligations and applying policies and procedures that inform the legal and risk responsibilities of one’s role.</v>
      </c>
      <c r="G28" s="95" t="str">
        <f>VLOOKUP(D28,'CDF Behaviours'!$A$3:$E$220,5,FALSE)</f>
        <v>● Be accountable to identify and connect legal and risk responsibilities back to your role and know where to find the relevant policies and procedures, particularly the ACU Code of Conduct.
● Fulfil all commitments made to peers, co-workers, supervisors and customers; take personal responsibility and accountability of your work and seeing efforts through to completion. Be honest about mistakes.
● Maintain the practice of self-reflection and renewal; examining and nourishing self upon the core values of the Mission, Vision and Values of ACU.
● Persist with assigned roles and tasks until completion, while seeking support when required.</v>
      </c>
    </row>
    <row r="29" spans="1:7" ht="159" customHeight="1" x14ac:dyDescent="0.3">
      <c r="A29" s="331"/>
      <c r="B29" s="317"/>
      <c r="C29" s="350"/>
      <c r="D29" s="93" t="s">
        <v>24</v>
      </c>
      <c r="E29" s="81" t="str">
        <f>VLOOKUP('Research Focused_Only Lvl B'!D29,'CDF List'!$A$2:$C$41,2,FALSE)</f>
        <v>Know ACU Work Processes and Systems</v>
      </c>
      <c r="F29" s="94" t="str">
        <f>VLOOKUP('Research Focused_Only Lvl B'!D29:D29,'CDF List'!$A$2:$C$41,3,FALSE)</f>
        <v>Confidently use ACU’s processes and systems to efficiently carry out day-to-day work.</v>
      </c>
      <c r="G29" s="95" t="str">
        <f>VLOOKUP(D29,'CDF Behaviours'!$A$3:$E$220,5,FALSE)</f>
        <v>● Accept responsibility for own performance to deliver work activities on time and to the required standard in agreement with your nominated supervisor.
● Demonstrate use of core office applications and other technologies in use in your field of work; ensure the accuracy of data entry and output in support of accurate and timely reporting.
● Understand the steps in work flow to achieve outcomes that appropriately utilise available systems and procedures.
● Use computer, telecommunications and audio-visual equipment or other technologies used by the organisation in relation to your work.</v>
      </c>
    </row>
    <row r="30" spans="1:7" ht="86.25" customHeight="1" x14ac:dyDescent="0.3">
      <c r="A30" s="331"/>
      <c r="B30" s="317"/>
      <c r="C30" s="346" t="s">
        <v>202</v>
      </c>
      <c r="D30" s="93" t="s">
        <v>9</v>
      </c>
      <c r="E30" s="81" t="str">
        <f>VLOOKUP('Research Focused_Only Lvl B'!D30,'CDF List'!$A$2:$C$41,2,FALSE)</f>
        <v>Coach and Develop</v>
      </c>
      <c r="F30" s="94" t="str">
        <f>VLOOKUP('Research Focused_Only Lvl B'!D30:D30,'CDF List'!$A$2:$C$41,3,FALSE)</f>
        <v>Take responsibility for one’s own personal growth and skill development and actively seek out opportunities for learning and self-improvement.</v>
      </c>
      <c r="G30" s="95" t="str">
        <f>VLOOKUP(D30,'CDF Behaviours'!$A$3:$E$220,5,FALSE)</f>
        <v>● Be personally committed to and actively work to continuously improve yourself.
● Seek out opportunities for personal growth and development.
● Understand that different situations and levels may call for different skills and approaches.
● Work to deploy strengths and compensate for weaknesses and limitations.</v>
      </c>
    </row>
    <row r="31" spans="1:7" ht="156.75" customHeight="1" x14ac:dyDescent="0.3">
      <c r="A31" s="331"/>
      <c r="B31" s="317"/>
      <c r="C31" s="350"/>
      <c r="D31" s="93" t="s">
        <v>17</v>
      </c>
      <c r="E31" s="81" t="str">
        <f>VLOOKUP('Research Focused_Only Lvl B'!D31,'CDF List'!$A$2:$C$41,2,FALSE)</f>
        <v>Be Responsible and Accountable for Achieving Excellence</v>
      </c>
      <c r="F31" s="94" t="str">
        <f>VLOOKUP('Research Focused_Only Lvl B'!D31:D31,'CDF List'!$A$2:$C$41,3,FALSE)</f>
        <v>Be Mission-aligned and responsible for delivering results through self examination, perseverance, adhering to regulatory obligations and applying policies and procedures that inform the legal and risk responsibilities of one’s role.</v>
      </c>
      <c r="G31" s="95" t="str">
        <f>VLOOKUP(D31,'CDF Behaviours'!$A$3:$E$220,5,FALSE)</f>
        <v>● Be accountable to identify and connect legal and risk responsibilities back to your role and know where to find the relevant policies and procedures, particularly the ACU Code of Conduct.
● Fulfil all commitments made to peers, co-workers, supervisors and customers; take personal responsibility and accountability of your work and seeing efforts through to completion. Be honest about mistakes.
● Maintain the practice of self-reflection and renewal; examining and nourishing self upon the core values of the Mission, Vision and Values of ACU.
● Persist with assigned roles and tasks until completion, while seeking support when required.</v>
      </c>
    </row>
    <row r="32" spans="1:7" ht="102" customHeight="1" x14ac:dyDescent="0.3">
      <c r="A32" s="331"/>
      <c r="B32" s="317"/>
      <c r="C32" s="159" t="s">
        <v>185</v>
      </c>
      <c r="D32" s="93" t="s">
        <v>16</v>
      </c>
      <c r="E32" s="81" t="str">
        <f>VLOOKUP('Research Focused_Only Lvl B'!D32,'CDF List'!$A$2:$C$41,2,FALSE)</f>
        <v>Collaborate Effectively</v>
      </c>
      <c r="F32" s="94" t="str">
        <f>VLOOKUP('Research Focused_Only Lvl B'!D32:D32,'CDF List'!$A$2:$C$41,3,FALSE)</f>
        <v>Cooperate and collaborate with others to achieve individual and team goals.</v>
      </c>
      <c r="G32" s="95" t="str">
        <f>VLOOKUP(D32,'CDF Behaviours'!$A$3:$E$220,5,FALSE)</f>
        <v>● Be a team player; share information and see the benefits of working as a team.
● Be visible and accessible to colleagues; communicate openly and widely to share information and knowledge.
● Demonstrate high levels of personal engagement and inclusiveness amongst peers.
● Keep others informed and up-to-date about what is happening.</v>
      </c>
    </row>
    <row r="33" spans="1:7" ht="87.75" customHeight="1" thickBot="1" x14ac:dyDescent="0.35">
      <c r="A33" s="331" t="s">
        <v>176</v>
      </c>
      <c r="B33" s="291" t="s">
        <v>183</v>
      </c>
      <c r="C33" s="167" t="s">
        <v>185</v>
      </c>
      <c r="D33" s="96" t="s">
        <v>9</v>
      </c>
      <c r="E33" s="79" t="str">
        <f>VLOOKUP('Research Focused_Only Lvl B'!D33,'CDF List'!$A$2:$C$41,2,FALSE)</f>
        <v>Coach and Develop</v>
      </c>
      <c r="F33" s="88" t="str">
        <f>VLOOKUP('Research Focused_Only Lvl B'!D33:D33,'CDF List'!$A$2:$C$41,3,FALSE)</f>
        <v>Take responsibility for one’s own personal growth and skill development and actively seek out opportunities for learning and self-improvement.</v>
      </c>
      <c r="G33" s="89" t="str">
        <f>VLOOKUP(D33,'CDF Behaviours'!$A$3:$E$220,5,FALSE)</f>
        <v>● Be personally committed to and actively work to continuously improve yourself.
● Seek out opportunities for personal growth and development.
● Understand that different situations and levels may call for different skills and approaches.
● Work to deploy strengths and compensate for weaknesses and limitations.</v>
      </c>
    </row>
    <row r="34" spans="1:7" ht="155.25" customHeight="1" x14ac:dyDescent="0.3">
      <c r="A34" s="331"/>
      <c r="B34" s="329" t="s">
        <v>186</v>
      </c>
      <c r="C34" s="349" t="s">
        <v>203</v>
      </c>
      <c r="D34" s="84" t="s">
        <v>42</v>
      </c>
      <c r="E34" s="78" t="str">
        <f>VLOOKUP('Research Focused_Only Lvl B'!D34,'CDF List'!$A$2:$C$41,2,FALSE)</f>
        <v>Apply Commercial Acumen</v>
      </c>
      <c r="F34" s="85" t="str">
        <f>VLOOKUP('Research Focused_Only Lvl B'!D34:D34,'CDF List'!$A$2:$C$41,3,FALSE)</f>
        <v>Take action and complete tasks in compliance with your delegation of authority. Understand the context in which you carry out your day-to-day work and the contribution you make to the broader university.</v>
      </c>
      <c r="G34" s="86" t="str">
        <f>VLOOKUP(D34,'CDF Behaviours'!$A$3:$E$220,5,FALSE)</f>
        <v>● Be aware of the commercial aspects of ACU including stakeholders, markets, services and products that contribute to the financial viability of ACU.
● Establish methods for staying in tune with industry trends.
● Show understanding of how resources (time, materials, staffing, etc) link to commercial outcomes. Work to achieve budget or control costs.
● Understand the wider business context in which ACU operates by keeping up-to-date with new developments in the higher education sector, particularly changing Federal Government policy and funding arrangements.</v>
      </c>
    </row>
    <row r="35" spans="1:7" ht="86.25" customHeight="1" x14ac:dyDescent="0.3">
      <c r="A35" s="331"/>
      <c r="B35" s="317"/>
      <c r="C35" s="348"/>
      <c r="D35" s="93" t="s">
        <v>22</v>
      </c>
      <c r="E35" s="81" t="str">
        <f>VLOOKUP('Research Focused_Only Lvl B'!D35,'CDF List'!$A$2:$C$41,2,FALSE)</f>
        <v>Deliver Stakeholder Centric Service</v>
      </c>
      <c r="F35" s="94" t="str">
        <f>VLOOKUP('Research Focused_Only Lvl B'!D35:D35,'CDF List'!$A$2:$C$41,3,FALSE)</f>
        <v>Carry out personal actions and tasks with a stakeholder focus and community outcomes in mind.</v>
      </c>
      <c r="G35" s="95" t="str">
        <f>VLOOKUP(D35,'CDF Behaviours'!$A$3:$E$220,5,FALSE)</f>
        <v>● Do what is appropriate to ensure stakeholder expectations are met.
● Follow up to evaluate stakeholder satisfaction.
● Prioritise stakeholder needs.
● Respond to requests for service in a timely and thorough manner</v>
      </c>
    </row>
    <row r="36" spans="1:7" ht="99.75" customHeight="1" x14ac:dyDescent="0.3">
      <c r="A36" s="331"/>
      <c r="B36" s="317"/>
      <c r="C36" s="348"/>
      <c r="D36" s="93" t="s">
        <v>16</v>
      </c>
      <c r="E36" s="81" t="str">
        <f>VLOOKUP('Research Focused_Only Lvl B'!D36,'CDF List'!$A$2:$C$41,2,FALSE)</f>
        <v>Collaborate Effectively</v>
      </c>
      <c r="F36" s="94" t="str">
        <f>VLOOKUP('Research Focused_Only Lvl B'!D36:D36,'CDF List'!$A$2:$C$41,3,FALSE)</f>
        <v>Cooperate and collaborate with others to achieve individual and team goals.</v>
      </c>
      <c r="G36" s="95" t="str">
        <f>VLOOKUP(D36,'CDF Behaviours'!$A$3:$E$220,5,FALSE)</f>
        <v>● Be a team player; share information and see the benefits of working as a team.
● Be visible and accessible to colleagues; communicate openly and widely to share information and knowledge.
● Demonstrate high levels of personal engagement and inclusiveness amongst peers.
● Keep others informed and up-to-date about what is happening.</v>
      </c>
    </row>
    <row r="37" spans="1:7" ht="86.25" customHeight="1" thickBot="1" x14ac:dyDescent="0.35">
      <c r="A37" s="335"/>
      <c r="B37" s="318"/>
      <c r="C37" s="347"/>
      <c r="D37" s="122" t="s">
        <v>9</v>
      </c>
      <c r="E37" s="82" t="str">
        <f>VLOOKUP('Research Focused_Only Lvl B'!D37,'CDF List'!$A$2:$C$41,2,FALSE)</f>
        <v>Coach and Develop</v>
      </c>
      <c r="F37" s="123" t="str">
        <f>VLOOKUP('Research Focused_Only Lvl B'!D37:D37,'CDF List'!$A$2:$C$41,3,FALSE)</f>
        <v>Take responsibility for one’s own personal growth and skill development and actively seek out opportunities for learning and self-improvement.</v>
      </c>
      <c r="G37" s="124" t="str">
        <f>VLOOKUP(D37,'CDF Behaviours'!$A$3:$E$220,5,FALSE)</f>
        <v>● Be personally committed to and actively work to continuously improve yourself.
● Seek out opportunities for personal growth and development.
● Understand that different situations and levels may call for different skills and approaches.
● Work to deploy strengths and compensate for weaknesses and limitations.</v>
      </c>
    </row>
    <row r="38" spans="1:7" ht="83.25" customHeight="1" x14ac:dyDescent="0.3">
      <c r="A38" s="356" t="s">
        <v>25</v>
      </c>
      <c r="B38" s="360" t="s">
        <v>26</v>
      </c>
      <c r="C38" s="344" t="s">
        <v>65</v>
      </c>
      <c r="D38" s="73" t="s">
        <v>22</v>
      </c>
      <c r="E38" s="74" t="str">
        <f>VLOOKUP('Research Focused_Only Lvl B'!D38,'CDF List'!$A$2:$C$41,2,FALSE)</f>
        <v>Deliver Stakeholder Centric Service</v>
      </c>
      <c r="F38" s="75" t="str">
        <f>VLOOKUP('Research Focused_Only Lvl B'!D38:D38,'CDF List'!$A$2:$C$41,3,FALSE)</f>
        <v>Carry out personal actions and tasks with a stakeholder focus and community outcomes in mind.</v>
      </c>
      <c r="G38" s="76" t="str">
        <f>VLOOKUP(D38,'CDF Behaviours'!$A$3:$E$220,5,FALSE)</f>
        <v>● Do what is appropriate to ensure stakeholder expectations are met.
● Follow up to evaluate stakeholder satisfaction.
● Prioritise stakeholder needs.
● Respond to requests for service in a timely and thorough manner</v>
      </c>
    </row>
    <row r="39" spans="1:7" ht="83.25" customHeight="1" x14ac:dyDescent="0.3">
      <c r="A39" s="357"/>
      <c r="B39" s="360"/>
      <c r="C39" s="352"/>
      <c r="D39" s="60" t="s">
        <v>9</v>
      </c>
      <c r="E39" s="61" t="str">
        <f>VLOOKUP('Research Focused_Only Lvl B'!D39,'CDF List'!$A$2:$C$41,2,FALSE)</f>
        <v>Coach and Develop</v>
      </c>
      <c r="F39" s="70" t="str">
        <f>VLOOKUP('Research Focused_Only Lvl B'!D39:D39,'CDF List'!$A$2:$C$41,3,FALSE)</f>
        <v>Take responsibility for one’s own personal growth and skill development and actively seek out opportunities for learning and self-improvement.</v>
      </c>
      <c r="G39" s="62" t="str">
        <f>VLOOKUP(D39,'CDF Behaviours'!$A$3:$E$220,5,FALSE)</f>
        <v>● Be personally committed to and actively work to continuously improve yourself.
● Seek out opportunities for personal growth and development.
● Understand that different situations and levels may call for different skills and approaches.
● Work to deploy strengths and compensate for weaknesses and limitations.</v>
      </c>
    </row>
    <row r="40" spans="1:7" ht="83.25" customHeight="1" thickBot="1" x14ac:dyDescent="0.35">
      <c r="A40" s="357"/>
      <c r="B40" s="360"/>
      <c r="C40" s="168" t="s">
        <v>669</v>
      </c>
      <c r="D40" s="77" t="s">
        <v>9</v>
      </c>
      <c r="E40" s="50" t="str">
        <f>VLOOKUP('Research Focused_Only Lvl B'!D40,'CDF List'!$A$2:$C$41,2,FALSE)</f>
        <v>Coach and Develop</v>
      </c>
      <c r="F40" s="71" t="str">
        <f>VLOOKUP('Research Focused_Only Lvl B'!D40:D40,'CDF List'!$A$2:$C$41,3,FALSE)</f>
        <v>Take responsibility for one’s own personal growth and skill development and actively seek out opportunities for learning and self-improvement.</v>
      </c>
      <c r="G40" s="72" t="str">
        <f>VLOOKUP(D40,'CDF Behaviours'!$A$3:$E$220,5,FALSE)</f>
        <v>● Be personally committed to and actively work to continuously improve yourself.
● Seek out opportunities for personal growth and development.
● Understand that different situations and levels may call for different skills and approaches.
● Work to deploy strengths and compensate for weaknesses and limitations.</v>
      </c>
    </row>
    <row r="41" spans="1:7" ht="83.25" customHeight="1" x14ac:dyDescent="0.3">
      <c r="A41" s="357"/>
      <c r="B41" s="359" t="s">
        <v>29</v>
      </c>
      <c r="C41" s="365" t="s">
        <v>272</v>
      </c>
      <c r="D41" s="53" t="s">
        <v>22</v>
      </c>
      <c r="E41" s="54" t="str">
        <f>VLOOKUP('Research Focused_Only Lvl B'!D41,'CDF List'!$A$2:$C$41,2,FALSE)</f>
        <v>Deliver Stakeholder Centric Service</v>
      </c>
      <c r="F41" s="69" t="str">
        <f>VLOOKUP('Research Focused_Only Lvl B'!D41:D41,'CDF List'!$A$2:$C$41,3,FALSE)</f>
        <v>Carry out personal actions and tasks with a stakeholder focus and community outcomes in mind.</v>
      </c>
      <c r="G41" s="55" t="str">
        <f>VLOOKUP(D41,'CDF Behaviours'!$A$3:$E$220,5,FALSE)</f>
        <v>● Do what is appropriate to ensure stakeholder expectations are met.
● Follow up to evaluate stakeholder satisfaction.
● Prioritise stakeholder needs.
● Respond to requests for service in a timely and thorough manner</v>
      </c>
    </row>
    <row r="42" spans="1:7" ht="105.75" customHeight="1" x14ac:dyDescent="0.3">
      <c r="A42" s="357"/>
      <c r="B42" s="360"/>
      <c r="C42" s="344"/>
      <c r="D42" s="60" t="s">
        <v>16</v>
      </c>
      <c r="E42" s="61" t="str">
        <f>VLOOKUP('Research Focused_Only Lvl B'!D42,'CDF List'!$A$2:$C$41,2,FALSE)</f>
        <v>Collaborate Effectively</v>
      </c>
      <c r="F42" s="70" t="str">
        <f>VLOOKUP('Research Focused_Only Lvl B'!D42:D42,'CDF List'!$A$2:$C$41,3,FALSE)</f>
        <v>Cooperate and collaborate with others to achieve individual and team goals.</v>
      </c>
      <c r="G42" s="62" t="str">
        <f>VLOOKUP(D42,'CDF Behaviours'!$A$3:$E$220,5,FALSE)</f>
        <v>● Be a team player; share information and see the benefits of working as a team.
● Be visible and accessible to colleagues; communicate openly and widely to share information and knowledge.
● Demonstrate high levels of personal engagement and inclusiveness amongst peers.
● Keep others informed and up-to-date about what is happening.</v>
      </c>
    </row>
    <row r="43" spans="1:7" ht="153.75" customHeight="1" thickBot="1" x14ac:dyDescent="0.35">
      <c r="A43" s="357"/>
      <c r="B43" s="361"/>
      <c r="C43" s="345"/>
      <c r="D43" s="63" t="s">
        <v>24</v>
      </c>
      <c r="E43" s="56" t="str">
        <f>VLOOKUP('Research Focused_Only Lvl B'!D43,'CDF List'!$A$2:$C$41,2,FALSE)</f>
        <v>Know ACU Work Processes and Systems</v>
      </c>
      <c r="F43" s="67" t="str">
        <f>VLOOKUP('Research Focused_Only Lvl B'!D43:D43,'CDF List'!$A$2:$C$41,3,FALSE)</f>
        <v>Confidently use ACU’s processes and systems to efficiently carry out day-to-day work.</v>
      </c>
      <c r="G43" s="57" t="str">
        <f>VLOOKUP(D43,'CDF Behaviours'!$A$3:$E$220,5,FALSE)</f>
        <v>● Accept responsibility for own performance to deliver work activities on time and to the required standard in agreement with your nominated supervisor.
● Demonstrate use of core office applications and other technologies in use in your field of work; ensure the accuracy of data entry and output in support of accurate and timely reporting.
● Understand the steps in work flow to achieve outcomes that appropriately utilise available systems and procedures.
● Use computer, telecommunications and audio-visual equipment or other technologies used by the organisation in relation to your work.</v>
      </c>
    </row>
    <row r="44" spans="1:7" ht="80.25" customHeight="1" x14ac:dyDescent="0.3">
      <c r="A44" s="357"/>
      <c r="B44" s="360" t="s">
        <v>32</v>
      </c>
      <c r="C44" s="344" t="s">
        <v>273</v>
      </c>
      <c r="D44" s="73" t="s">
        <v>43</v>
      </c>
      <c r="E44" s="74" t="str">
        <f>VLOOKUP('Research Focused_Only Lvl B'!D44,'CDF List'!$A$2:$C$41,2,FALSE)</f>
        <v>Adapt to and Lead Change</v>
      </c>
      <c r="F44" s="75" t="str">
        <f>VLOOKUP('Research Focused_Only Lvl B'!D44:D44,'CDF List'!$A$2:$C$41,3,FALSE)</f>
        <v>Understand that ACU needs to make changes, and maintain effectiveness when experiencing change.</v>
      </c>
      <c r="G44" s="76" t="str">
        <f>VLOOKUP(D44,'CDF Behaviours'!$A$3:$E$220,5,FALSE)</f>
        <v>● Be resilient and flexible in approach to work.
● Listen to the changes proposed, provide feedback and contribute to new solutions.
● Think creatively when implementing change initiatives in the context of your work.
● Think positively and remain open-minded even when faced with obstacles.</v>
      </c>
    </row>
    <row r="45" spans="1:7" ht="80.25" customHeight="1" x14ac:dyDescent="0.3">
      <c r="A45" s="357"/>
      <c r="B45" s="360"/>
      <c r="C45" s="344"/>
      <c r="D45" s="60" t="s">
        <v>22</v>
      </c>
      <c r="E45" s="61" t="str">
        <f>VLOOKUP('Research Focused_Only Lvl B'!D45,'CDF List'!$A$2:$C$41,2,FALSE)</f>
        <v>Deliver Stakeholder Centric Service</v>
      </c>
      <c r="F45" s="70" t="str">
        <f>VLOOKUP('Research Focused_Only Lvl B'!D45:D45,'CDF List'!$A$2:$C$41,3,FALSE)</f>
        <v>Carry out personal actions and tasks with a stakeholder focus and community outcomes in mind.</v>
      </c>
      <c r="G45" s="62" t="str">
        <f>VLOOKUP(D45,'CDF Behaviours'!$A$3:$E$220,5,FALSE)</f>
        <v>● Do what is appropriate to ensure stakeholder expectations are met.
● Follow up to evaluate stakeholder satisfaction.
● Prioritise stakeholder needs.
● Respond to requests for service in a timely and thorough manner</v>
      </c>
    </row>
    <row r="46" spans="1:7" ht="80.25" customHeight="1" x14ac:dyDescent="0.3">
      <c r="A46" s="357"/>
      <c r="B46" s="360"/>
      <c r="C46" s="344"/>
      <c r="D46" s="60" t="s">
        <v>9</v>
      </c>
      <c r="E46" s="61" t="str">
        <f>VLOOKUP('Research Focused_Only Lvl B'!D46,'CDF List'!$A$2:$C$41,2,FALSE)</f>
        <v>Coach and Develop</v>
      </c>
      <c r="F46" s="70" t="str">
        <f>VLOOKUP('Research Focused_Only Lvl B'!D46:D46,'CDF List'!$A$2:$C$41,3,FALSE)</f>
        <v>Take responsibility for one’s own personal growth and skill development and actively seek out opportunities for learning and self-improvement.</v>
      </c>
      <c r="G46" s="62" t="str">
        <f>VLOOKUP(D46,'CDF Behaviours'!$A$3:$E$220,5,FALSE)</f>
        <v>● Be personally committed to and actively work to continuously improve yourself.
● Seek out opportunities for personal growth and development.
● Understand that different situations and levels may call for different skills and approaches.
● Work to deploy strengths and compensate for weaknesses and limitations.</v>
      </c>
    </row>
    <row r="47" spans="1:7" ht="120" customHeight="1" thickBot="1" x14ac:dyDescent="0.35">
      <c r="A47" s="357"/>
      <c r="B47" s="360"/>
      <c r="C47" s="344"/>
      <c r="D47" s="77" t="s">
        <v>37</v>
      </c>
      <c r="E47" s="50" t="str">
        <f>VLOOKUP('Research Focused_Only Lvl B'!D47,'CDF List'!$A$2:$C$41,2,FALSE)</f>
        <v>Make Informed Decisions</v>
      </c>
      <c r="F47" s="71" t="str">
        <f>VLOOKUP('Research Focused_Only Lvl B'!D47:D47,'CDF List'!$A$2:$C$41,3,FALSE)</f>
        <v>Identify and utilise key data and information available within ACU to make informed decisions.</v>
      </c>
      <c r="G47" s="72" t="str">
        <f>VLOOKUP(D47,'CDF Behaviours'!$A$3:$E$220,5,FALSE)</f>
        <v>● Be bold and express your opinion that is based on fact in order to aid team decisions and discussions.
● Demonstrate a sound understanding of ACU business functions, terminology and processes.
● Employ a methodical and logical approach when analysing information to make informed conclusions and decisions that are based on fact.
● Have knowledge and awareness of relevant University information sources to aid research and analysis.</v>
      </c>
    </row>
    <row r="48" spans="1:7" ht="85.5" customHeight="1" x14ac:dyDescent="0.3">
      <c r="A48" s="357"/>
      <c r="B48" s="359" t="s">
        <v>262</v>
      </c>
      <c r="C48" s="353" t="s">
        <v>73</v>
      </c>
      <c r="D48" s="53" t="s">
        <v>22</v>
      </c>
      <c r="E48" s="54" t="str">
        <f>VLOOKUP('Research Focused_Only Lvl B'!D48,'CDF List'!$A$2:$C$41,2,FALSE)</f>
        <v>Deliver Stakeholder Centric Service</v>
      </c>
      <c r="F48" s="69" t="str">
        <f>VLOOKUP('Research Focused_Only Lvl B'!D48:D48,'CDF List'!$A$2:$C$41,3,FALSE)</f>
        <v>Carry out personal actions and tasks with a stakeholder focus and community outcomes in mind.</v>
      </c>
      <c r="G48" s="55" t="str">
        <f>VLOOKUP(D48,'CDF Behaviours'!$A$3:$E$220,5,FALSE)</f>
        <v>● Do what is appropriate to ensure stakeholder expectations are met.
● Follow up to evaluate stakeholder satisfaction.
● Prioritise stakeholder needs.
● Respond to requests for service in a timely and thorough manner</v>
      </c>
    </row>
    <row r="49" spans="1:7" ht="99.75" customHeight="1" x14ac:dyDescent="0.3">
      <c r="A49" s="357"/>
      <c r="B49" s="360"/>
      <c r="C49" s="354"/>
      <c r="D49" s="60" t="s">
        <v>31</v>
      </c>
      <c r="E49" s="61" t="str">
        <f>VLOOKUP('Research Focused_Only Lvl B'!D49,'CDF List'!$A$2:$C$41,2,FALSE)</f>
        <v>Communicate with Impact</v>
      </c>
      <c r="F49" s="70" t="str">
        <f>VLOOKUP('Research Focused_Only Lvl B'!D49:D49,'CDF List'!$A$2:$C$41,3,FALSE)</f>
        <v>Communicate clearly based on facts and logic; listen and respond appropriately to others.</v>
      </c>
      <c r="G49" s="62" t="str">
        <f>VLOOKUP(D49,'CDF Behaviours'!$A$3:$E$220,5,FALSE)</f>
        <v>● Convey facts, concepts and technical information clearly and concisely, using terms that most people can understand.
● Demonstrate respect for others and how they are feeling.
● Pay attention and listen to others, taking time to build rapport.
● Provide accurate and timely information in the right amounts to others to support their work.</v>
      </c>
    </row>
    <row r="50" spans="1:7" ht="90" customHeight="1" thickBot="1" x14ac:dyDescent="0.35">
      <c r="A50" s="357" t="s">
        <v>25</v>
      </c>
      <c r="B50" s="296" t="s">
        <v>262</v>
      </c>
      <c r="C50" s="278" t="s">
        <v>73</v>
      </c>
      <c r="D50" s="63" t="s">
        <v>9</v>
      </c>
      <c r="E50" s="56" t="str">
        <f>VLOOKUP('Research Focused_Only Lvl B'!D50,'CDF List'!$A$2:$C$41,2,FALSE)</f>
        <v>Coach and Develop</v>
      </c>
      <c r="F50" s="67" t="str">
        <f>VLOOKUP('Research Focused_Only Lvl B'!D50:D50,'CDF List'!$A$2:$C$41,3,FALSE)</f>
        <v>Take responsibility for one’s own personal growth and skill development and actively seek out opportunities for learning and self-improvement.</v>
      </c>
      <c r="G50" s="57" t="str">
        <f>VLOOKUP(D50,'CDF Behaviours'!$A$3:$E$220,5,FALSE)</f>
        <v>● Be personally committed to and actively work to continuously improve yourself.
● Seek out opportunities for personal growth and development.
● Understand that different situations and levels may call for different skills and approaches.
● Work to deploy strengths and compensate for weaknesses and limitations.</v>
      </c>
    </row>
    <row r="51" spans="1:7" ht="143.25" customHeight="1" x14ac:dyDescent="0.3">
      <c r="A51" s="357"/>
      <c r="B51" s="360" t="s">
        <v>40</v>
      </c>
      <c r="C51" s="344" t="s">
        <v>274</v>
      </c>
      <c r="D51" s="73" t="s">
        <v>42</v>
      </c>
      <c r="E51" s="74" t="str">
        <f>VLOOKUP('Research Focused_Only Lvl B'!D51,'CDF List'!$A$2:$C$41,2,FALSE)</f>
        <v>Apply Commercial Acumen</v>
      </c>
      <c r="F51" s="75" t="str">
        <f>VLOOKUP('Research Focused_Only Lvl B'!D51:D51,'CDF List'!$A$2:$C$41,3,FALSE)</f>
        <v>Take action and complete tasks in compliance with your delegation of authority. Understand the context in which you carry out your day-to-day work and the contribution you make to the broader university.</v>
      </c>
      <c r="G51" s="76" t="str">
        <f>VLOOKUP(D51,'CDF Behaviours'!$A$3:$E$220,5,FALSE)</f>
        <v>● Be aware of the commercial aspects of ACU including stakeholders, markets, services and products that contribute to the financial viability of ACU.
● Establish methods for staying in tune with industry trends.
● Show understanding of how resources (time, materials, staffing, etc) link to commercial outcomes. Work to achieve budget or control costs.
● Understand the wider business context in which ACU operates by keeping up-to-date with new developments in the higher education sector, particularly changing Federal Government policy and funding arrangements.</v>
      </c>
    </row>
    <row r="52" spans="1:7" ht="85.5" customHeight="1" x14ac:dyDescent="0.3">
      <c r="A52" s="357"/>
      <c r="B52" s="360"/>
      <c r="C52" s="344"/>
      <c r="D52" s="60" t="s">
        <v>43</v>
      </c>
      <c r="E52" s="61" t="str">
        <f>VLOOKUP('Research Focused_Only Lvl B'!D52,'CDF List'!$A$2:$C$41,2,FALSE)</f>
        <v>Adapt to and Lead Change</v>
      </c>
      <c r="F52" s="70" t="str">
        <f>VLOOKUP('Research Focused_Only Lvl B'!D52:D52,'CDF List'!$A$2:$C$41,3,FALSE)</f>
        <v>Understand that ACU needs to make changes, and maintain effectiveness when experiencing change.</v>
      </c>
      <c r="G52" s="62" t="str">
        <f>VLOOKUP(D52,'CDF Behaviours'!$A$3:$E$220,5,FALSE)</f>
        <v>● Be resilient and flexible in approach to work.
● Listen to the changes proposed, provide feedback and contribute to new solutions.
● Think creatively when implementing change initiatives in the context of your work.
● Think positively and remain open-minded even when faced with obstacles.</v>
      </c>
    </row>
    <row r="53" spans="1:7" ht="85.5" customHeight="1" x14ac:dyDescent="0.3">
      <c r="A53" s="357"/>
      <c r="B53" s="360"/>
      <c r="C53" s="344"/>
      <c r="D53" s="60" t="s">
        <v>9</v>
      </c>
      <c r="E53" s="61" t="str">
        <f>VLOOKUP('Research Focused_Only Lvl B'!D53,'CDF List'!$A$2:$C$41,2,FALSE)</f>
        <v>Coach and Develop</v>
      </c>
      <c r="F53" s="70" t="str">
        <f>VLOOKUP('Research Focused_Only Lvl B'!D53:D53,'CDF List'!$A$2:$C$41,3,FALSE)</f>
        <v>Take responsibility for one’s own personal growth and skill development and actively seek out opportunities for learning and self-improvement.</v>
      </c>
      <c r="G53" s="62" t="str">
        <f>VLOOKUP(D53,'CDF Behaviours'!$A$3:$E$220,5,FALSE)</f>
        <v>● Be personally committed to and actively work to continuously improve yourself.
● Seek out opportunities for personal growth and development.
● Understand that different situations and levels may call for different skills and approaches.
● Work to deploy strengths and compensate for weaknesses and limitations.</v>
      </c>
    </row>
    <row r="54" spans="1:7" ht="117" customHeight="1" thickBot="1" x14ac:dyDescent="0.35">
      <c r="A54" s="358"/>
      <c r="B54" s="360"/>
      <c r="C54" s="344"/>
      <c r="D54" s="77" t="s">
        <v>37</v>
      </c>
      <c r="E54" s="50" t="str">
        <f>VLOOKUP('Research Focused_Only Lvl B'!D54,'CDF List'!$A$2:$C$41,2,FALSE)</f>
        <v>Make Informed Decisions</v>
      </c>
      <c r="F54" s="71" t="str">
        <f>VLOOKUP('Research Focused_Only Lvl B'!D54:D54,'CDF List'!$A$2:$C$41,3,FALSE)</f>
        <v>Identify and utilise key data and information available within ACU to make informed decisions.</v>
      </c>
      <c r="G54" s="72" t="str">
        <f>VLOOKUP(D54,'CDF Behaviours'!$A$3:$E$220,5,FALSE)</f>
        <v>● Be bold and express your opinion that is based on fact in order to aid team decisions and discussions.
● Demonstrate a sound understanding of ACU business functions, terminology and processes.
● Employ a methodical and logical approach when analysing information to make informed conclusions and decisions that are based on fact.
● Have knowledge and awareness of relevant University information sources to aid research and analysis.</v>
      </c>
    </row>
    <row r="55" spans="1:7" s="38" customFormat="1" ht="156.75" customHeight="1" x14ac:dyDescent="0.3">
      <c r="A55" s="330" t="s">
        <v>48</v>
      </c>
      <c r="B55" s="329" t="s">
        <v>49</v>
      </c>
      <c r="C55" s="349" t="s">
        <v>275</v>
      </c>
      <c r="D55" s="84" t="s">
        <v>42</v>
      </c>
      <c r="E55" s="78" t="str">
        <f>VLOOKUP('Research Focused_Only Lvl B'!D55,'CDF List'!$A$2:$C$41,2,FALSE)</f>
        <v>Apply Commercial Acumen</v>
      </c>
      <c r="F55" s="85" t="str">
        <f>VLOOKUP('Research Focused_Only Lvl B'!D55:D55,'CDF List'!$A$2:$C$41,3,FALSE)</f>
        <v>Take action and complete tasks in compliance with your delegation of authority. Understand the context in which you carry out your day-to-day work and the contribution you make to the broader university.</v>
      </c>
      <c r="G55" s="86" t="str">
        <f>VLOOKUP(D55,'CDF Behaviours'!$A$3:$E$220,5,FALSE)</f>
        <v>● Be aware of the commercial aspects of ACU including stakeholders, markets, services and products that contribute to the financial viability of ACU.
● Establish methods for staying in tune with industry trends.
● Show understanding of how resources (time, materials, staffing, etc) link to commercial outcomes. Work to achieve budget or control costs.
● Understand the wider business context in which ACU operates by keeping up-to-date with new developments in the higher education sector, particularly changing Federal Government policy and funding arrangements.</v>
      </c>
    </row>
    <row r="56" spans="1:7" ht="88.5" customHeight="1" x14ac:dyDescent="0.3">
      <c r="A56" s="331"/>
      <c r="B56" s="317"/>
      <c r="C56" s="348"/>
      <c r="D56" s="93" t="s">
        <v>43</v>
      </c>
      <c r="E56" s="81" t="str">
        <f>VLOOKUP('Research Focused_Only Lvl B'!D56,'CDF List'!$A$2:$C$41,2,FALSE)</f>
        <v>Adapt to and Lead Change</v>
      </c>
      <c r="F56" s="94" t="str">
        <f>VLOOKUP('Research Focused_Only Lvl B'!D56:D56,'CDF List'!$A$2:$C$41,3,FALSE)</f>
        <v>Understand that ACU needs to make changes, and maintain effectiveness when experiencing change.</v>
      </c>
      <c r="G56" s="95" t="str">
        <f>VLOOKUP(D56,'CDF Behaviours'!$A$3:$E$220,5,FALSE)</f>
        <v>● Be resilient and flexible in approach to work.
● Listen to the changes proposed, provide feedback and contribute to new solutions.
● Think creatively when implementing change initiatives in the context of your work.
● Think positively and remain open-minded even when faced with obstacles.</v>
      </c>
    </row>
    <row r="57" spans="1:7" ht="111.75" customHeight="1" x14ac:dyDescent="0.3">
      <c r="A57" s="331"/>
      <c r="B57" s="317"/>
      <c r="C57" s="348"/>
      <c r="D57" s="93" t="s">
        <v>16</v>
      </c>
      <c r="E57" s="81" t="str">
        <f>VLOOKUP('Research Focused_Only Lvl B'!D57,'CDF List'!$A$2:$C$41,2,FALSE)</f>
        <v>Collaborate Effectively</v>
      </c>
      <c r="F57" s="94" t="str">
        <f>VLOOKUP('Research Focused_Only Lvl B'!D57:D57,'CDF List'!$A$2:$C$41,3,FALSE)</f>
        <v>Cooperate and collaborate with others to achieve individual and team goals.</v>
      </c>
      <c r="G57" s="95" t="str">
        <f>VLOOKUP(D57,'CDF Behaviours'!$A$3:$E$220,5,FALSE)</f>
        <v>● Be a team player; share information and see the benefits of working as a team.
● Be visible and accessible to colleagues; communicate openly and widely to share information and knowledge.
● Demonstrate high levels of personal engagement and inclusiveness amongst peers.
● Keep others informed and up-to-date about what is happening.</v>
      </c>
    </row>
    <row r="58" spans="1:7" ht="164.25" customHeight="1" x14ac:dyDescent="0.3">
      <c r="A58" s="331"/>
      <c r="B58" s="317"/>
      <c r="C58" s="350"/>
      <c r="D58" s="93" t="s">
        <v>24</v>
      </c>
      <c r="E58" s="81" t="str">
        <f>VLOOKUP('Research Focused_Only Lvl B'!D58,'CDF List'!$A$2:$C$41,2,FALSE)</f>
        <v>Know ACU Work Processes and Systems</v>
      </c>
      <c r="F58" s="94" t="str">
        <f>VLOOKUP('Research Focused_Only Lvl B'!D58:D58,'CDF List'!$A$2:$C$41,3,FALSE)</f>
        <v>Confidently use ACU’s processes and systems to efficiently carry out day-to-day work.</v>
      </c>
      <c r="G58" s="95" t="str">
        <f>VLOOKUP(D58,'CDF Behaviours'!$A$3:$E$220,5,FALSE)</f>
        <v>● Accept responsibility for own performance to deliver work activities on time and to the required standard in agreement with your nominated supervisor.
● Demonstrate use of core office applications and other technologies in use in your field of work; ensure the accuracy of data entry and output in support of accurate and timely reporting.
● Understand the steps in work flow to achieve outcomes that appropriately utilise available systems and procedures.
● Use computer, telecommunications and audio-visual equipment or other technologies used by the organisation in relation to your work.</v>
      </c>
    </row>
    <row r="59" spans="1:7" ht="151.5" customHeight="1" x14ac:dyDescent="0.3">
      <c r="A59" s="331"/>
      <c r="B59" s="317"/>
      <c r="C59" s="346" t="s">
        <v>79</v>
      </c>
      <c r="D59" s="93" t="s">
        <v>42</v>
      </c>
      <c r="E59" s="81" t="str">
        <f>VLOOKUP('Research Focused_Only Lvl B'!D59,'CDF List'!$A$2:$C$41,2,FALSE)</f>
        <v>Apply Commercial Acumen</v>
      </c>
      <c r="F59" s="94" t="str">
        <f>VLOOKUP('Research Focused_Only Lvl B'!D59:D59,'CDF List'!$A$2:$C$41,3,FALSE)</f>
        <v>Take action and complete tasks in compliance with your delegation of authority. Understand the context in which you carry out your day-to-day work and the contribution you make to the broader university.</v>
      </c>
      <c r="G59" s="95" t="str">
        <f>VLOOKUP(D59,'CDF Behaviours'!$A$3:$E$220,5,FALSE)</f>
        <v>● Be aware of the commercial aspects of ACU including stakeholders, markets, services and products that contribute to the financial viability of ACU.
● Establish methods for staying in tune with industry trends.
● Show understanding of how resources (time, materials, staffing, etc) link to commercial outcomes. Work to achieve budget or control costs.
● Understand the wider business context in which ACU operates by keeping up-to-date with new developments in the higher education sector, particularly changing Federal Government policy and funding arrangements.</v>
      </c>
    </row>
    <row r="60" spans="1:7" ht="102.75" customHeight="1" x14ac:dyDescent="0.3">
      <c r="A60" s="331"/>
      <c r="B60" s="317"/>
      <c r="C60" s="348"/>
      <c r="D60" s="93" t="s">
        <v>16</v>
      </c>
      <c r="E60" s="81" t="str">
        <f>VLOOKUP('Research Focused_Only Lvl B'!D60,'CDF List'!$A$2:$C$41,2,FALSE)</f>
        <v>Collaborate Effectively</v>
      </c>
      <c r="F60" s="94" t="str">
        <f>VLOOKUP('Research Focused_Only Lvl B'!D60:D60,'CDF List'!$A$2:$C$41,3,FALSE)</f>
        <v>Cooperate and collaborate with others to achieve individual and team goals.</v>
      </c>
      <c r="G60" s="95" t="str">
        <f>VLOOKUP(D60,'CDF Behaviours'!$A$3:$E$220,5,FALSE)</f>
        <v>● Be a team player; share information and see the benefits of working as a team.
● Be visible and accessible to colleagues; communicate openly and widely to share information and knowledge.
● Demonstrate high levels of personal engagement and inclusiveness amongst peers.
● Keep others informed and up-to-date about what is happening.</v>
      </c>
    </row>
    <row r="61" spans="1:7" ht="165" customHeight="1" x14ac:dyDescent="0.3">
      <c r="A61" s="331"/>
      <c r="B61" s="317"/>
      <c r="C61" s="350"/>
      <c r="D61" s="93" t="s">
        <v>24</v>
      </c>
      <c r="E61" s="81" t="str">
        <f>VLOOKUP('Research Focused_Only Lvl B'!D61,'CDF List'!$A$2:$C$41,2,FALSE)</f>
        <v>Know ACU Work Processes and Systems</v>
      </c>
      <c r="F61" s="94" t="str">
        <f>VLOOKUP('Research Focused_Only Lvl B'!D61:D61,'CDF List'!$A$2:$C$41,3,FALSE)</f>
        <v>Confidently use ACU’s processes and systems to efficiently carry out day-to-day work.</v>
      </c>
      <c r="G61" s="95" t="str">
        <f>VLOOKUP(D61,'CDF Behaviours'!$A$3:$E$220,5,FALSE)</f>
        <v>● Accept responsibility for own performance to deliver work activities on time and to the required standard in agreement with your nominated supervisor.
● Demonstrate use of core office applications and other technologies in use in your field of work; ensure the accuracy of data entry and output in support of accurate and timely reporting.
● Understand the steps in work flow to achieve outcomes that appropriately utilise available systems and procedures.
● Use computer, telecommunications and audio-visual equipment or other technologies used by the organisation in relation to your work.</v>
      </c>
    </row>
    <row r="62" spans="1:7" ht="105" customHeight="1" x14ac:dyDescent="0.3">
      <c r="A62" s="331"/>
      <c r="B62" s="317"/>
      <c r="C62" s="346" t="s">
        <v>276</v>
      </c>
      <c r="D62" s="93" t="s">
        <v>16</v>
      </c>
      <c r="E62" s="81" t="str">
        <f>VLOOKUP('Research Focused_Only Lvl B'!D62,'CDF List'!$A$2:$C$41,2,FALSE)</f>
        <v>Collaborate Effectively</v>
      </c>
      <c r="F62" s="94" t="str">
        <f>VLOOKUP('Research Focused_Only Lvl B'!D62:D62,'CDF List'!$A$2:$C$41,3,FALSE)</f>
        <v>Cooperate and collaborate with others to achieve individual and team goals.</v>
      </c>
      <c r="G62" s="95" t="str">
        <f>VLOOKUP(D62,'CDF Behaviours'!$A$3:$E$220,5,FALSE)</f>
        <v>● Be a team player; share information and see the benefits of working as a team.
● Be visible and accessible to colleagues; communicate openly and widely to share information and knowledge.
● Demonstrate high levels of personal engagement and inclusiveness amongst peers.
● Keep others informed and up-to-date about what is happening.</v>
      </c>
    </row>
    <row r="63" spans="1:7" ht="84.75" customHeight="1" x14ac:dyDescent="0.3">
      <c r="A63" s="331"/>
      <c r="B63" s="317"/>
      <c r="C63" s="350"/>
      <c r="D63" s="93" t="s">
        <v>63</v>
      </c>
      <c r="E63" s="81" t="str">
        <f>VLOOKUP('Research Focused_Only Lvl B'!D63,'CDF List'!$A$2:$C$41,2,FALSE)</f>
        <v>Collaborate Effectively</v>
      </c>
      <c r="F63" s="94" t="str">
        <f>VLOOKUP('Research Focused_Only Lvl B'!D63:D63,'CDF List'!$A$2:$C$41,3,FALSE)</f>
        <v>Work with others to build the conditions for team effectiveness.</v>
      </c>
      <c r="G63" s="95" t="str">
        <f>VLOOKUP(D63,'CDF Behaviours'!$A$3:$E$220,5,FALSE)</f>
        <v>● Ask others for their views and opinions when making decisions and plans.
● Create strong morale and spirit amongst own team by working to remove barriers to collaboration.
● Define success in terms of the whole team and support stages of team growth and maturity.
● Recognise and reward the contribution of others.</v>
      </c>
    </row>
    <row r="64" spans="1:7" ht="85.5" customHeight="1" x14ac:dyDescent="0.3">
      <c r="A64" s="331" t="s">
        <v>48</v>
      </c>
      <c r="B64" s="317" t="s">
        <v>49</v>
      </c>
      <c r="C64" s="346" t="s">
        <v>82</v>
      </c>
      <c r="D64" s="93" t="s">
        <v>22</v>
      </c>
      <c r="E64" s="81" t="str">
        <f>VLOOKUP('Research Focused_Only Lvl B'!D64,'CDF List'!$A$2:$C$41,2,FALSE)</f>
        <v>Deliver Stakeholder Centric Service</v>
      </c>
      <c r="F64" s="94" t="str">
        <f>VLOOKUP('Research Focused_Only Lvl B'!D64:D64,'CDF List'!$A$2:$C$41,3,FALSE)</f>
        <v>Carry out personal actions and tasks with a stakeholder focus and community outcomes in mind.</v>
      </c>
      <c r="G64" s="95" t="str">
        <f>VLOOKUP(D64,'CDF Behaviours'!$A$3:$E$220,5,FALSE)</f>
        <v>● Do what is appropriate to ensure stakeholder expectations are met.
● Follow up to evaluate stakeholder satisfaction.
● Prioritise stakeholder needs.
● Respond to requests for service in a timely and thorough manner</v>
      </c>
    </row>
    <row r="65" spans="1:7" ht="106.5" customHeight="1" x14ac:dyDescent="0.3">
      <c r="A65" s="331"/>
      <c r="B65" s="317"/>
      <c r="C65" s="348"/>
      <c r="D65" s="93" t="s">
        <v>16</v>
      </c>
      <c r="E65" s="81" t="str">
        <f>VLOOKUP('Research Focused_Only Lvl B'!D65,'CDF List'!$A$2:$C$41,2,FALSE)</f>
        <v>Collaborate Effectively</v>
      </c>
      <c r="F65" s="94" t="str">
        <f>VLOOKUP('Research Focused_Only Lvl B'!D65:D65,'CDF List'!$A$2:$C$41,3,FALSE)</f>
        <v>Cooperate and collaborate with others to achieve individual and team goals.</v>
      </c>
      <c r="G65" s="95" t="str">
        <f>VLOOKUP(D65,'CDF Behaviours'!$A$3:$E$220,5,FALSE)</f>
        <v>● Be a team player; share information and see the benefits of working as a team.
● Be visible and accessible to colleagues; communicate openly and widely to share information and knowledge.
● Demonstrate high levels of personal engagement and inclusiveness amongst peers.
● Keep others informed and up-to-date about what is happening.</v>
      </c>
    </row>
    <row r="66" spans="1:7" ht="89.25" customHeight="1" thickBot="1" x14ac:dyDescent="0.35">
      <c r="A66" s="331"/>
      <c r="B66" s="318"/>
      <c r="C66" s="347"/>
      <c r="D66" s="122" t="s">
        <v>9</v>
      </c>
      <c r="E66" s="82" t="str">
        <f>VLOOKUP('Research Focused_Only Lvl B'!D66,'CDF List'!$A$2:$C$41,2,FALSE)</f>
        <v>Coach and Develop</v>
      </c>
      <c r="F66" s="123" t="str">
        <f>VLOOKUP('Research Focused_Only Lvl B'!D66:D66,'CDF List'!$A$2:$C$41,3,FALSE)</f>
        <v>Take responsibility for one’s own personal growth and skill development and actively seek out opportunities for learning and self-improvement.</v>
      </c>
      <c r="G66" s="124" t="str">
        <f>VLOOKUP(D66,'CDF Behaviours'!$A$3:$E$220,5,FALSE)</f>
        <v>● Be personally committed to and actively work to continuously improve yourself.
● Seek out opportunities for personal growth and development.
● Understand that different situations and levels may call for different skills and approaches.
● Work to deploy strengths and compensate for weaknesses and limitations.</v>
      </c>
    </row>
    <row r="67" spans="1:7" ht="150" customHeight="1" x14ac:dyDescent="0.3">
      <c r="A67" s="331"/>
      <c r="B67" s="317" t="s">
        <v>55</v>
      </c>
      <c r="C67" s="348" t="s">
        <v>83</v>
      </c>
      <c r="D67" s="90" t="s">
        <v>42</v>
      </c>
      <c r="E67" s="80" t="str">
        <f>VLOOKUP('Research Focused_Only Lvl B'!D67,'CDF List'!$A$2:$C$41,2,FALSE)</f>
        <v>Apply Commercial Acumen</v>
      </c>
      <c r="F67" s="91" t="str">
        <f>VLOOKUP('Research Focused_Only Lvl B'!D67:D67,'CDF List'!$A$2:$C$41,3,FALSE)</f>
        <v>Take action and complete tasks in compliance with your delegation of authority. Understand the context in which you carry out your day-to-day work and the contribution you make to the broader university.</v>
      </c>
      <c r="G67" s="92" t="str">
        <f>VLOOKUP(D67,'CDF Behaviours'!$A$3:$E$220,5,FALSE)</f>
        <v>● Be aware of the commercial aspects of ACU including stakeholders, markets, services and products that contribute to the financial viability of ACU.
● Establish methods for staying in tune with industry trends.
● Show understanding of how resources (time, materials, staffing, etc) link to commercial outcomes. Work to achieve budget or control costs.
● Understand the wider business context in which ACU operates by keeping up-to-date with new developments in the higher education sector, particularly changing Federal Government policy and funding arrangements.</v>
      </c>
    </row>
    <row r="68" spans="1:7" ht="85.5" customHeight="1" x14ac:dyDescent="0.3">
      <c r="A68" s="331"/>
      <c r="B68" s="317"/>
      <c r="C68" s="348"/>
      <c r="D68" s="93" t="s">
        <v>22</v>
      </c>
      <c r="E68" s="81" t="str">
        <f>VLOOKUP('Research Focused_Only Lvl B'!D68,'CDF List'!$A$2:$C$41,2,FALSE)</f>
        <v>Deliver Stakeholder Centric Service</v>
      </c>
      <c r="F68" s="94" t="str">
        <f>VLOOKUP('Research Focused_Only Lvl B'!D68:D68,'CDF List'!$A$2:$C$41,3,FALSE)</f>
        <v>Carry out personal actions and tasks with a stakeholder focus and community outcomes in mind.</v>
      </c>
      <c r="G68" s="95" t="str">
        <f>VLOOKUP(D68,'CDF Behaviours'!$A$3:$E$220,5,FALSE)</f>
        <v>● Do what is appropriate to ensure stakeholder expectations are met.
● Follow up to evaluate stakeholder satisfaction.
● Prioritise stakeholder needs.
● Respond to requests for service in a timely and thorough manner</v>
      </c>
    </row>
    <row r="69" spans="1:7" ht="160.5" customHeight="1" x14ac:dyDescent="0.3">
      <c r="A69" s="331"/>
      <c r="B69" s="317"/>
      <c r="C69" s="348"/>
      <c r="D69" s="93" t="s">
        <v>17</v>
      </c>
      <c r="E69" s="81" t="str">
        <f>VLOOKUP('Research Focused_Only Lvl B'!D69,'CDF List'!$A$2:$C$41,2,FALSE)</f>
        <v>Be Responsible and Accountable for Achieving Excellence</v>
      </c>
      <c r="F69" s="94" t="str">
        <f>VLOOKUP('Research Focused_Only Lvl B'!D69:D69,'CDF List'!$A$2:$C$41,3,FALSE)</f>
        <v>Be Mission-aligned and responsible for delivering results through self examination, perseverance, adhering to regulatory obligations and applying policies and procedures that inform the legal and risk responsibilities of one’s role.</v>
      </c>
      <c r="G69" s="95" t="str">
        <f>VLOOKUP(D69,'CDF Behaviours'!$A$3:$E$220,5,FALSE)</f>
        <v>● Be accountable to identify and connect legal and risk responsibilities back to your role and know where to find the relevant policies and procedures, particularly the ACU Code of Conduct.
● Fulfil all commitments made to peers, co-workers, supervisors and customers; take personal responsibility and accountability of your work and seeing efforts through to completion. Be honest about mistakes.
● Maintain the practice of self-reflection and renewal; examining and nourishing self upon the core values of the Mission, Vision and Values of ACU.
● Persist with assigned roles and tasks until completion, while seeking support when required.</v>
      </c>
    </row>
    <row r="70" spans="1:7" ht="127.5" customHeight="1" x14ac:dyDescent="0.3">
      <c r="A70" s="331"/>
      <c r="B70" s="317"/>
      <c r="C70" s="350"/>
      <c r="D70" s="93" t="s">
        <v>37</v>
      </c>
      <c r="E70" s="81" t="str">
        <f>VLOOKUP('Research Focused_Only Lvl B'!D70,'CDF List'!$A$2:$C$41,2,FALSE)</f>
        <v>Make Informed Decisions</v>
      </c>
      <c r="F70" s="94" t="str">
        <f>VLOOKUP('Research Focused_Only Lvl B'!D70:D70,'CDF List'!$A$2:$C$41,3,FALSE)</f>
        <v>Identify and utilise key data and information available within ACU to make informed decisions.</v>
      </c>
      <c r="G70" s="95" t="str">
        <f>VLOOKUP(D70,'CDF Behaviours'!$A$3:$E$220,5,FALSE)</f>
        <v>● Be bold and express your opinion that is based on fact in order to aid team decisions and discussions.
● Demonstrate a sound understanding of ACU business functions, terminology and processes.
● Employ a methodical and logical approach when analysing information to make informed conclusions and decisions that are based on fact.
● Have knowledge and awareness of relevant University information sources to aid research and analysis.</v>
      </c>
    </row>
    <row r="71" spans="1:7" ht="105" customHeight="1" x14ac:dyDescent="0.3">
      <c r="A71" s="331"/>
      <c r="B71" s="317"/>
      <c r="C71" s="346" t="s">
        <v>84</v>
      </c>
      <c r="D71" s="93" t="s">
        <v>13</v>
      </c>
      <c r="E71" s="81" t="str">
        <f>VLOOKUP('Research Focused_Only Lvl B'!D71,'CDF List'!$A$2:$C$41,2,FALSE)</f>
        <v>Live ACU’s Mission, Vision and Values</v>
      </c>
      <c r="F71" s="94" t="str">
        <f>VLOOKUP('Research Focused_Only Lvl B'!D71:D71,'CDF List'!$A$2:$C$41,3,FALSE)</f>
        <v>Be reflective and connect the purpose and practice of your work to the work of ACU. Link everything you do to ACU’s Mission, Vision and Values.</v>
      </c>
      <c r="G71" s="95" t="str">
        <f>VLOOKUP(D71,'CDF Behaviours'!$A$3:$E$220,5,FALSE)</f>
        <v>● Deal with others in an open, honest and respectful manner that fosters trust.
● Represent ACU’s highest standards through respectful and ethical expression of the University’s Mission and the shaping of a hope-filled future.
● Take pride in being trustworthy.
● Understand, articulate and give expression to ACU’s Mission, Vision and Values to others.</v>
      </c>
    </row>
    <row r="72" spans="1:7" ht="151.5" customHeight="1" x14ac:dyDescent="0.3">
      <c r="A72" s="331"/>
      <c r="B72" s="317"/>
      <c r="C72" s="348"/>
      <c r="D72" s="93" t="s">
        <v>42</v>
      </c>
      <c r="E72" s="81" t="str">
        <f>VLOOKUP('Research Focused_Only Lvl B'!D72,'CDF List'!$A$2:$C$41,2,FALSE)</f>
        <v>Apply Commercial Acumen</v>
      </c>
      <c r="F72" s="94" t="str">
        <f>VLOOKUP('Research Focused_Only Lvl B'!D72:D72,'CDF List'!$A$2:$C$41,3,FALSE)</f>
        <v>Take action and complete tasks in compliance with your delegation of authority. Understand the context in which you carry out your day-to-day work and the contribution you make to the broader university.</v>
      </c>
      <c r="G72" s="95" t="str">
        <f>VLOOKUP(D72,'CDF Behaviours'!$A$3:$E$220,5,FALSE)</f>
        <v>● Be aware of the commercial aspects of ACU including stakeholders, markets, services and products that contribute to the financial viability of ACU.
● Establish methods for staying in tune with industry trends.
● Show understanding of how resources (time, materials, staffing, etc) link to commercial outcomes. Work to achieve budget or control costs.
● Understand the wider business context in which ACU operates by keeping up-to-date with new developments in the higher education sector, particularly changing Federal Government policy and funding arrangements.</v>
      </c>
    </row>
    <row r="73" spans="1:7" ht="90.75" customHeight="1" x14ac:dyDescent="0.3">
      <c r="A73" s="331"/>
      <c r="B73" s="317"/>
      <c r="C73" s="348"/>
      <c r="D73" s="93" t="s">
        <v>22</v>
      </c>
      <c r="E73" s="81" t="str">
        <f>VLOOKUP('Research Focused_Only Lvl B'!D73,'CDF List'!$A$2:$C$41,2,FALSE)</f>
        <v>Deliver Stakeholder Centric Service</v>
      </c>
      <c r="F73" s="94" t="str">
        <f>VLOOKUP('Research Focused_Only Lvl B'!D73:D73,'CDF List'!$A$2:$C$41,3,FALSE)</f>
        <v>Carry out personal actions and tasks with a stakeholder focus and community outcomes in mind.</v>
      </c>
      <c r="G73" s="95" t="str">
        <f>VLOOKUP(D73,'CDF Behaviours'!$A$3:$E$220,5,FALSE)</f>
        <v>● Do what is appropriate to ensure stakeholder expectations are met.
● Follow up to evaluate stakeholder satisfaction.
● Prioritise stakeholder needs.
● Respond to requests for service in a timely and thorough manner</v>
      </c>
    </row>
    <row r="74" spans="1:7" ht="107.25" customHeight="1" x14ac:dyDescent="0.3">
      <c r="A74" s="331"/>
      <c r="B74" s="317"/>
      <c r="C74" s="348"/>
      <c r="D74" s="93" t="s">
        <v>31</v>
      </c>
      <c r="E74" s="81" t="str">
        <f>VLOOKUP('Research Focused_Only Lvl B'!D74,'CDF List'!$A$2:$C$41,2,FALSE)</f>
        <v>Communicate with Impact</v>
      </c>
      <c r="F74" s="94" t="str">
        <f>VLOOKUP('Research Focused_Only Lvl B'!D74:D74,'CDF List'!$A$2:$C$41,3,FALSE)</f>
        <v>Communicate clearly based on facts and logic; listen and respond appropriately to others.</v>
      </c>
      <c r="G74" s="95" t="str">
        <f>VLOOKUP(D74,'CDF Behaviours'!$A$3:$E$220,5,FALSE)</f>
        <v>● Convey facts, concepts and technical information clearly and concisely, using terms that most people can understand.
● Demonstrate respect for others and how they are feeling.
● Pay attention and listen to others, taking time to build rapport.
● Provide accurate and timely information in the right amounts to others to support their work.</v>
      </c>
    </row>
    <row r="75" spans="1:7" ht="122.25" customHeight="1" x14ac:dyDescent="0.3">
      <c r="A75" s="331"/>
      <c r="B75" s="317"/>
      <c r="C75" s="350"/>
      <c r="D75" s="93" t="s">
        <v>37</v>
      </c>
      <c r="E75" s="81" t="str">
        <f>VLOOKUP('Research Focused_Only Lvl B'!D75,'CDF List'!$A$2:$C$41,2,FALSE)</f>
        <v>Make Informed Decisions</v>
      </c>
      <c r="F75" s="94" t="str">
        <f>VLOOKUP('Research Focused_Only Lvl B'!D75:D75,'CDF List'!$A$2:$C$41,3,FALSE)</f>
        <v>Identify and utilise key data and information available within ACU to make informed decisions.</v>
      </c>
      <c r="G75" s="95" t="str">
        <f>VLOOKUP(D75,'CDF Behaviours'!$A$3:$E$220,5,FALSE)</f>
        <v>● Be bold and express your opinion that is based on fact in order to aid team decisions and discussions.
● Demonstrate a sound understanding of ACU business functions, terminology and processes.
● Employ a methodical and logical approach when analysing information to make informed conclusions and decisions that are based on fact.
● Have knowledge and awareness of relevant University information sources to aid research and analysis.</v>
      </c>
    </row>
    <row r="76" spans="1:7" ht="90.75" customHeight="1" x14ac:dyDescent="0.3">
      <c r="A76" s="331"/>
      <c r="B76" s="317"/>
      <c r="C76" s="346" t="s">
        <v>277</v>
      </c>
      <c r="D76" s="93" t="s">
        <v>22</v>
      </c>
      <c r="E76" s="81" t="str">
        <f>VLOOKUP('Research Focused_Only Lvl B'!D76,'CDF List'!$A$2:$C$41,2,FALSE)</f>
        <v>Deliver Stakeholder Centric Service</v>
      </c>
      <c r="F76" s="94" t="str">
        <f>VLOOKUP('Research Focused_Only Lvl B'!D76:D76,'CDF List'!$A$2:$C$41,3,FALSE)</f>
        <v>Carry out personal actions and tasks with a stakeholder focus and community outcomes in mind.</v>
      </c>
      <c r="G76" s="95" t="str">
        <f>VLOOKUP(D76,'CDF Behaviours'!$A$3:$E$220,5,FALSE)</f>
        <v>● Do what is appropriate to ensure stakeholder expectations are met.
● Follow up to evaluate stakeholder satisfaction.
● Prioritise stakeholder needs.
● Respond to requests for service in a timely and thorough manner</v>
      </c>
    </row>
    <row r="77" spans="1:7" ht="100.5" customHeight="1" x14ac:dyDescent="0.3">
      <c r="A77" s="331"/>
      <c r="B77" s="317"/>
      <c r="C77" s="348"/>
      <c r="D77" s="93" t="s">
        <v>16</v>
      </c>
      <c r="E77" s="81" t="str">
        <f>VLOOKUP('Research Focused_Only Lvl B'!D77,'CDF List'!$A$2:$C$41,2,FALSE)</f>
        <v>Collaborate Effectively</v>
      </c>
      <c r="F77" s="94" t="str">
        <f>VLOOKUP('Research Focused_Only Lvl B'!D77:D77,'CDF List'!$A$2:$C$41,3,FALSE)</f>
        <v>Cooperate and collaborate with others to achieve individual and team goals.</v>
      </c>
      <c r="G77" s="95" t="str">
        <f>VLOOKUP(D77,'CDF Behaviours'!$A$3:$E$220,5,FALSE)</f>
        <v>● Be a team player; share information and see the benefits of working as a team.
● Be visible and accessible to colleagues; communicate openly and widely to share information and knowledge.
● Demonstrate high levels of personal engagement and inclusiveness amongst peers.
● Keep others informed and up-to-date about what is happening.</v>
      </c>
    </row>
    <row r="78" spans="1:7" ht="102" customHeight="1" thickBot="1" x14ac:dyDescent="0.35">
      <c r="A78" s="335"/>
      <c r="B78" s="318"/>
      <c r="C78" s="347"/>
      <c r="D78" s="122" t="s">
        <v>31</v>
      </c>
      <c r="E78" s="82" t="str">
        <f>VLOOKUP('Research Focused_Only Lvl B'!D78,'CDF List'!$A$2:$C$41,2,FALSE)</f>
        <v>Communicate with Impact</v>
      </c>
      <c r="F78" s="123" t="str">
        <f>VLOOKUP('Research Focused_Only Lvl B'!D78:D78,'CDF List'!$A$2:$C$41,3,FALSE)</f>
        <v>Communicate clearly based on facts and logic; listen and respond appropriately to others.</v>
      </c>
      <c r="G78" s="124" t="str">
        <f>VLOOKUP(D78,'CDF Behaviours'!$A$3:$E$220,5,FALSE)</f>
        <v>● Convey facts, concepts and technical information clearly and concisely, using terms that most people can understand.
● Demonstrate respect for others and how they are feeling.
● Pay attention and listen to others, taking time to build rapport.
● Provide accurate and timely information in the right amounts to others to support their work.</v>
      </c>
    </row>
    <row r="79" spans="1:7" x14ac:dyDescent="0.3">
      <c r="A79" s="148"/>
      <c r="D79" s="37"/>
    </row>
    <row r="80" spans="1:7" x14ac:dyDescent="0.3">
      <c r="A80" s="148"/>
      <c r="D80" s="37"/>
    </row>
  </sheetData>
  <mergeCells count="43">
    <mergeCell ref="A64:A78"/>
    <mergeCell ref="A55:A63"/>
    <mergeCell ref="A50:A54"/>
    <mergeCell ref="A38:A49"/>
    <mergeCell ref="A33:A37"/>
    <mergeCell ref="C44:C47"/>
    <mergeCell ref="C51:C54"/>
    <mergeCell ref="C55:C58"/>
    <mergeCell ref="C76:C78"/>
    <mergeCell ref="C59:C61"/>
    <mergeCell ref="C62:C63"/>
    <mergeCell ref="C64:C66"/>
    <mergeCell ref="C67:C70"/>
    <mergeCell ref="C71:C75"/>
    <mergeCell ref="C48:C49"/>
    <mergeCell ref="C26:C29"/>
    <mergeCell ref="C30:C31"/>
    <mergeCell ref="C34:C37"/>
    <mergeCell ref="C38:C39"/>
    <mergeCell ref="C41:C43"/>
    <mergeCell ref="C9:C10"/>
    <mergeCell ref="C13:C14"/>
    <mergeCell ref="C16:C17"/>
    <mergeCell ref="C23:C25"/>
    <mergeCell ref="C19:C22"/>
    <mergeCell ref="A4:A15"/>
    <mergeCell ref="B38:B40"/>
    <mergeCell ref="B41:B43"/>
    <mergeCell ref="B44:B47"/>
    <mergeCell ref="B4:B5"/>
    <mergeCell ref="B7:B15"/>
    <mergeCell ref="B23:B25"/>
    <mergeCell ref="A19:A32"/>
    <mergeCell ref="A16:A18"/>
    <mergeCell ref="B19:B22"/>
    <mergeCell ref="B16:B18"/>
    <mergeCell ref="B26:B32"/>
    <mergeCell ref="B51:B54"/>
    <mergeCell ref="B67:B78"/>
    <mergeCell ref="B34:B37"/>
    <mergeCell ref="B48:B49"/>
    <mergeCell ref="B55:B63"/>
    <mergeCell ref="B64:B66"/>
  </mergeCells>
  <hyperlinks>
    <hyperlink ref="A2" location="Index!A1" display="Return to Index (hyperlink)" xr:uid="{A058ED49-5C68-44A2-B209-F41EBFA54A87}"/>
  </hyperlinks>
  <pageMargins left="0.59055118110236227" right="0.39370078740157483" top="0.78740157480314965" bottom="0.59055118110236227" header="0.31496062992125984" footer="0.31496062992125984"/>
  <pageSetup paperSize="8" scale="45" orientation="landscape" horizontalDpi="300" verticalDpi="300" r:id="rId1"/>
  <headerFooter>
    <oddHeader>&amp;C&amp;"-,Bold"&amp;12APME and CDF by Pathway and Level</oddHeader>
    <oddFooter>Page &amp;P of &amp;N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B3D825-108C-4FEA-AD62-804D77FB134E}">
  <sheetPr>
    <tabColor theme="4" tint="0.59999389629810485"/>
  </sheetPr>
  <dimension ref="A1:G86"/>
  <sheetViews>
    <sheetView zoomScale="60" zoomScaleNormal="60" workbookViewId="0">
      <pane xSplit="2" ySplit="3" topLeftCell="C4" activePane="bottomRight" state="frozen"/>
      <selection pane="topRight" activeCell="C1" sqref="C1"/>
      <selection pane="bottomLeft" activeCell="A4" sqref="A4"/>
      <selection pane="bottomRight" activeCell="A2" sqref="A2"/>
    </sheetView>
  </sheetViews>
  <sheetFormatPr defaultColWidth="9.109375" defaultRowHeight="18" outlineLevelCol="1" x14ac:dyDescent="0.3"/>
  <cols>
    <col min="1" max="1" width="49" style="9" customWidth="1"/>
    <col min="2" max="2" width="52.44140625" style="298" customWidth="1"/>
    <col min="3" max="3" width="77" style="64" customWidth="1"/>
    <col min="4" max="4" width="8.44140625" style="10" hidden="1" customWidth="1" outlineLevel="1"/>
    <col min="5" max="5" width="55.44140625" style="232" customWidth="1" collapsed="1"/>
    <col min="6" max="6" width="73.88671875" style="9" customWidth="1"/>
    <col min="7" max="7" width="111.6640625" style="9" customWidth="1"/>
    <col min="8" max="16384" width="9.109375" style="9"/>
  </cols>
  <sheetData>
    <row r="1" spans="1:7" s="34" customFormat="1" ht="46.2" x14ac:dyDescent="0.3">
      <c r="A1" s="140" t="s">
        <v>278</v>
      </c>
      <c r="B1" s="281"/>
      <c r="C1" s="152"/>
      <c r="D1" s="41"/>
      <c r="E1" s="164"/>
      <c r="F1" s="42"/>
      <c r="G1" s="43"/>
    </row>
    <row r="2" spans="1:7" s="34" customFormat="1" ht="31.8" thickBot="1" x14ac:dyDescent="0.35">
      <c r="A2" s="264" t="s">
        <v>677</v>
      </c>
      <c r="B2" s="282"/>
      <c r="C2" s="152"/>
      <c r="D2" s="41"/>
      <c r="E2" s="164"/>
      <c r="F2" s="42"/>
      <c r="G2" s="43"/>
    </row>
    <row r="3" spans="1:7" s="52" customFormat="1" ht="21.6" thickBot="1" x14ac:dyDescent="0.35">
      <c r="A3" s="134" t="s">
        <v>1</v>
      </c>
      <c r="B3" s="135" t="s">
        <v>2</v>
      </c>
      <c r="C3" s="136" t="s">
        <v>422</v>
      </c>
      <c r="D3" s="137" t="s">
        <v>3</v>
      </c>
      <c r="E3" s="137" t="s">
        <v>421</v>
      </c>
      <c r="F3" s="138" t="s">
        <v>5</v>
      </c>
      <c r="G3" s="185" t="s">
        <v>656</v>
      </c>
    </row>
    <row r="4" spans="1:7" ht="78" customHeight="1" x14ac:dyDescent="0.3">
      <c r="A4" s="362" t="s">
        <v>6</v>
      </c>
      <c r="B4" s="359" t="s">
        <v>7</v>
      </c>
      <c r="C4" s="234" t="s">
        <v>279</v>
      </c>
      <c r="D4" s="214" t="s">
        <v>9</v>
      </c>
      <c r="E4" s="215" t="str">
        <f>VLOOKUP('Research Focused_Only Lvl C'!D4,'CDF List'!$A$2:$C$41,2,FALSE)</f>
        <v>Coach and Develop</v>
      </c>
      <c r="F4" s="216" t="str">
        <f>VLOOKUP('Research Focused_Only Lvl C'!D4:D4,'CDF List'!$A$2:$C$41,3,FALSE)</f>
        <v>Take responsibility for one’s own personal growth and skill development and actively seek out opportunities for learning and self-improvement.</v>
      </c>
      <c r="G4" s="55" t="str">
        <f>VLOOKUP(D4,'CDF Behaviours'!$A$3:$E$220,5,FALSE)</f>
        <v>● Be personally committed to and actively work to continuously improve yourself.
● Seek out opportunities for personal growth and development.
● Understand that different situations and levels may call for different skills and approaches.
● Work to deploy strengths and compensate for weaknesses and limitations.</v>
      </c>
    </row>
    <row r="5" spans="1:7" ht="78.75" customHeight="1" thickBot="1" x14ac:dyDescent="0.35">
      <c r="A5" s="363"/>
      <c r="B5" s="360"/>
      <c r="C5" s="237" t="s">
        <v>10</v>
      </c>
      <c r="D5" s="209" t="s">
        <v>9</v>
      </c>
      <c r="E5" s="210" t="str">
        <f>VLOOKUP('Research Focused_Only Lvl C'!D5,'CDF List'!$A$2:$C$41,2,FALSE)</f>
        <v>Coach and Develop</v>
      </c>
      <c r="F5" s="213" t="str">
        <f>VLOOKUP('Research Focused_Only Lvl C'!D5:D5,'CDF List'!$A$2:$C$41,3,FALSE)</f>
        <v>Take responsibility for one’s own personal growth and skill development and actively seek out opportunities for learning and self-improvement.</v>
      </c>
      <c r="G5" s="72" t="str">
        <f>VLOOKUP(D5,'CDF Behaviours'!$A$3:$E$220,5,FALSE)</f>
        <v>● Be personally committed to and actively work to continuously improve yourself.
● Seek out opportunities for personal growth and development.
● Understand that different situations and levels may call for different skills and approaches.
● Work to deploy strengths and compensate for weaknesses and limitations.</v>
      </c>
    </row>
    <row r="6" spans="1:7" ht="98.25" customHeight="1" thickBot="1" x14ac:dyDescent="0.35">
      <c r="A6" s="363"/>
      <c r="B6" s="297" t="s">
        <v>11</v>
      </c>
      <c r="C6" s="235" t="s">
        <v>87</v>
      </c>
      <c r="D6" s="229" t="s">
        <v>13</v>
      </c>
      <c r="E6" s="51" t="str">
        <f>VLOOKUP('Research Focused_Only Lvl C'!D6,'CDF List'!$A$2:$C$41,2,FALSE)</f>
        <v>Live ACU’s Mission, Vision and Values</v>
      </c>
      <c r="F6" s="233" t="str">
        <f>VLOOKUP('Research Focused_Only Lvl C'!D6:D6,'CDF List'!$A$2:$C$41,3,FALSE)</f>
        <v>Be reflective and connect the purpose and practice of your work to the work of ACU. Link everything you do to ACU’s Mission, Vision and Values.</v>
      </c>
      <c r="G6" s="59" t="str">
        <f>VLOOKUP(D6,'CDF Behaviours'!$A$3:$E$220,5,FALSE)</f>
        <v>● Deal with others in an open, honest and respectful manner that fosters trust.
● Represent ACU’s highest standards through respectful and ethical expression of the University’s Mission and the shaping of a hope-filled future.
● Take pride in being trustworthy.
● Understand, articulate and give expression to ACU’s Mission, Vision and Values to others.</v>
      </c>
    </row>
    <row r="7" spans="1:7" ht="103.5" customHeight="1" x14ac:dyDescent="0.3">
      <c r="A7" s="363"/>
      <c r="B7" s="360" t="s">
        <v>14</v>
      </c>
      <c r="C7" s="370" t="s">
        <v>280</v>
      </c>
      <c r="D7" s="238" t="s">
        <v>16</v>
      </c>
      <c r="E7" s="206" t="str">
        <f>VLOOKUP('Research Focused_Only Lvl C'!D7,'CDF List'!$A$2:$C$41,2,FALSE)</f>
        <v>Collaborate Effectively</v>
      </c>
      <c r="F7" s="211" t="str">
        <f>VLOOKUP('Research Focused_Only Lvl C'!D7:D7,'CDF List'!$A$2:$C$41,3,FALSE)</f>
        <v>Cooperate and collaborate with others to achieve individual and team goals.</v>
      </c>
      <c r="G7" s="76" t="str">
        <f>VLOOKUP(D7,'CDF Behaviours'!$A$3:$E$220,5,FALSE)</f>
        <v>● Be a team player; share information and see the benefits of working as a team.
● Be visible and accessible to colleagues; communicate openly and widely to share information and knowledge.
● Demonstrate high levels of personal engagement and inclusiveness amongst peers.
● Keep others informed and up-to-date about what is happening.</v>
      </c>
    </row>
    <row r="8" spans="1:7" ht="151.5" customHeight="1" x14ac:dyDescent="0.3">
      <c r="A8" s="363"/>
      <c r="B8" s="360"/>
      <c r="C8" s="355"/>
      <c r="D8" s="231" t="s">
        <v>17</v>
      </c>
      <c r="E8" s="208" t="str">
        <f>VLOOKUP('Research Focused_Only Lvl C'!D8,'CDF List'!$A$2:$C$41,2,FALSE)</f>
        <v>Be Responsible and Accountable for Achieving Excellence</v>
      </c>
      <c r="F8" s="212" t="str">
        <f>VLOOKUP('Research Focused_Only Lvl C'!D8:D8,'CDF List'!$A$2:$C$41,3,FALSE)</f>
        <v>Be Mission-aligned and responsible for delivering results through self examination, perseverance, adhering to regulatory obligations and applying policies and procedures that inform the legal and risk responsibilities of one’s role.</v>
      </c>
      <c r="G8" s="62" t="str">
        <f>VLOOKUP(D8,'CDF Behaviours'!$A$3:$E$220,5,FALSE)</f>
        <v>● Be accountable to identify and connect legal and risk responsibilities back to your role and know where to find the relevant policies and procedures, particularly the ACU Code of Conduct.
● Fulfil all commitments made to peers, co-workers, supervisors and customers; take personal responsibility and accountability of your work and seeing efforts through to completion. Be honest about mistakes.
● Maintain the practice of self-reflection and renewal; examining and nourishing self upon the core values of the Mission, Vision and Values of ACU.
● Persist with assigned roles and tasks until completion, while seeking support when required.</v>
      </c>
    </row>
    <row r="9" spans="1:7" ht="84.75" customHeight="1" x14ac:dyDescent="0.3">
      <c r="A9" s="363"/>
      <c r="B9" s="360"/>
      <c r="C9" s="236" t="s">
        <v>281</v>
      </c>
      <c r="D9" s="207" t="s">
        <v>63</v>
      </c>
      <c r="E9" s="208" t="str">
        <f>VLOOKUP('Research Focused_Only Lvl C'!D9,'CDF List'!$A$2:$C$41,2,FALSE)</f>
        <v>Collaborate Effectively</v>
      </c>
      <c r="F9" s="212" t="str">
        <f>VLOOKUP('Research Focused_Only Lvl C'!D9:D9,'CDF List'!$A$2:$C$41,3,FALSE)</f>
        <v>Work with others to build the conditions for team effectiveness.</v>
      </c>
      <c r="G9" s="62" t="str">
        <f>VLOOKUP(D9,'CDF Behaviours'!$A$3:$E$220,5,FALSE)</f>
        <v>● Ask others for their views and opinions when making decisions and plans.
● Create strong morale and spirit amongst own team by working to remove barriers to collaboration.
● Define success in terms of the whole team and support stages of team growth and maturity.
● Recognise and reward the contribution of others.</v>
      </c>
    </row>
    <row r="10" spans="1:7" ht="83.25" customHeight="1" x14ac:dyDescent="0.3">
      <c r="A10" s="363"/>
      <c r="B10" s="360"/>
      <c r="C10" s="236" t="s">
        <v>282</v>
      </c>
      <c r="D10" s="207" t="s">
        <v>9</v>
      </c>
      <c r="E10" s="208" t="str">
        <f>VLOOKUP('Research Focused_Only Lvl C'!D10,'CDF List'!$A$2:$C$41,2,FALSE)</f>
        <v>Coach and Develop</v>
      </c>
      <c r="F10" s="212" t="str">
        <f>VLOOKUP('Research Focused_Only Lvl C'!D10:D10,'CDF List'!$A$2:$C$41,3,FALSE)</f>
        <v>Take responsibility for one’s own personal growth and skill development and actively seek out opportunities for learning and self-improvement.</v>
      </c>
      <c r="G10" s="62" t="str">
        <f>VLOOKUP(D10,'CDF Behaviours'!$A$3:$E$220,5,FALSE)</f>
        <v>● Be personally committed to and actively work to continuously improve yourself.
● Seek out opportunities for personal growth and development.
● Understand that different situations and levels may call for different skills and approaches.
● Work to deploy strengths and compensate for weaknesses and limitations.</v>
      </c>
    </row>
    <row r="11" spans="1:7" ht="105.75" customHeight="1" x14ac:dyDescent="0.3">
      <c r="A11" s="363"/>
      <c r="B11" s="360"/>
      <c r="C11" s="236" t="s">
        <v>92</v>
      </c>
      <c r="D11" s="207" t="s">
        <v>13</v>
      </c>
      <c r="E11" s="208" t="str">
        <f>VLOOKUP('Research Focused_Only Lvl C'!D11,'CDF List'!$A$2:$C$41,2,FALSE)</f>
        <v>Live ACU’s Mission, Vision and Values</v>
      </c>
      <c r="F11" s="212" t="str">
        <f>VLOOKUP('Research Focused_Only Lvl C'!D11:D11,'CDF List'!$A$2:$C$41,3,FALSE)</f>
        <v>Be reflective and connect the purpose and practice of your work to the work of ACU. Link everything you do to ACU’s Mission, Vision and Values.</v>
      </c>
      <c r="G11" s="62" t="str">
        <f>VLOOKUP(D11,'CDF Behaviours'!$A$3:$E$220,5,FALSE)</f>
        <v>● Deal with others in an open, honest and respectful manner that fosters trust.
● Represent ACU’s highest standards through respectful and ethical expression of the University’s Mission and the shaping of a hope-filled future.
● Take pride in being trustworthy.
● Understand, articulate and give expression to ACU’s Mission, Vision and Values to others.</v>
      </c>
    </row>
    <row r="12" spans="1:7" ht="80.25" customHeight="1" x14ac:dyDescent="0.3">
      <c r="A12" s="363"/>
      <c r="B12" s="360"/>
      <c r="C12" s="371" t="s">
        <v>21</v>
      </c>
      <c r="D12" s="231" t="s">
        <v>22</v>
      </c>
      <c r="E12" s="208" t="str">
        <f>VLOOKUP('Research Focused_Only Lvl C'!D12,'CDF List'!$A$2:$C$41,2,FALSE)</f>
        <v>Deliver Stakeholder Centric Service</v>
      </c>
      <c r="F12" s="212" t="str">
        <f>VLOOKUP('Research Focused_Only Lvl C'!D12:D12,'CDF List'!$A$2:$C$41,3,FALSE)</f>
        <v>Carry out personal actions and tasks with a stakeholder focus and community outcomes in mind.</v>
      </c>
      <c r="G12" s="62" t="str">
        <f>VLOOKUP(D12,'CDF Behaviours'!$A$3:$E$220,5,FALSE)</f>
        <v>● Do what is appropriate to ensure stakeholder expectations are met.
● Follow up to evaluate stakeholder satisfaction.
● Prioritise stakeholder needs.
● Respond to requests for service in a timely and thorough manner</v>
      </c>
    </row>
    <row r="13" spans="1:7" ht="146.25" customHeight="1" x14ac:dyDescent="0.3">
      <c r="A13" s="363"/>
      <c r="B13" s="360"/>
      <c r="C13" s="355"/>
      <c r="D13" s="231" t="s">
        <v>17</v>
      </c>
      <c r="E13" s="208" t="str">
        <f>VLOOKUP('Research Focused_Only Lvl C'!D13,'CDF List'!$A$2:$C$41,2,FALSE)</f>
        <v>Be Responsible and Accountable for Achieving Excellence</v>
      </c>
      <c r="F13" s="212" t="str">
        <f>VLOOKUP('Research Focused_Only Lvl C'!D13:D13,'CDF List'!$A$2:$C$41,3,FALSE)</f>
        <v>Be Mission-aligned and responsible for delivering results through self examination, perseverance, adhering to regulatory obligations and applying policies and procedures that inform the legal and risk responsibilities of one’s role.</v>
      </c>
      <c r="G13" s="62" t="str">
        <f>VLOOKUP(D13,'CDF Behaviours'!$A$3:$E$220,5,FALSE)</f>
        <v>● Be accountable to identify and connect legal and risk responsibilities back to your role and know where to find the relevant policies and procedures, particularly the ACU Code of Conduct.
● Fulfil all commitments made to peers, co-workers, supervisors and customers; take personal responsibility and accountability of your work and seeing efforts through to completion. Be honest about mistakes.
● Maintain the practice of self-reflection and renewal; examining and nourishing self upon the core values of the Mission, Vision and Values of ACU.
● Persist with assigned roles and tasks until completion, while seeking support when required.</v>
      </c>
    </row>
    <row r="14" spans="1:7" ht="146.25" customHeight="1" thickBot="1" x14ac:dyDescent="0.35">
      <c r="A14" s="364"/>
      <c r="B14" s="360"/>
      <c r="C14" s="237" t="s">
        <v>23</v>
      </c>
      <c r="D14" s="209" t="s">
        <v>24</v>
      </c>
      <c r="E14" s="210" t="str">
        <f>VLOOKUP('Research Focused_Only Lvl C'!D14,'CDF List'!$A$2:$C$41,2,FALSE)</f>
        <v>Know ACU Work Processes and Systems</v>
      </c>
      <c r="F14" s="213" t="str">
        <f>VLOOKUP('Research Focused_Only Lvl C'!D14:D14,'CDF List'!$A$2:$C$41,3,FALSE)</f>
        <v>Confidently use ACU’s processes and systems to efficiently carry out day-to-day work.</v>
      </c>
      <c r="G14" s="72" t="str">
        <f>VLOOKUP(D14,'CDF Behaviours'!$A$3:$E$220,5,FALSE)</f>
        <v>● Accept responsibility for own performance to deliver work activities on time and to the required standard in agreement with your nominated supervisor.
● Demonstrate use of core office applications and other technologies in use in your field of work; ensure the accuracy of data entry and output in support of accurate and timely reporting.
● Understand the steps in work flow to achieve outcomes that appropriately utilise available systems and procedures.
● Use computer, telecommunications and audio-visual equipment or other technologies used by the organisation in relation to your work.</v>
      </c>
    </row>
    <row r="15" spans="1:7" ht="99.75" customHeight="1" x14ac:dyDescent="0.3">
      <c r="A15" s="330" t="s">
        <v>176</v>
      </c>
      <c r="B15" s="329" t="s">
        <v>177</v>
      </c>
      <c r="C15" s="311" t="s">
        <v>283</v>
      </c>
      <c r="D15" s="220" t="s">
        <v>98</v>
      </c>
      <c r="E15" s="221" t="str">
        <f>VLOOKUP('Research Focused_Only Lvl C'!D15,'CDF List'!$A$2:$C$41,2,FALSE)</f>
        <v>Deliver Stakeholder Centric Service</v>
      </c>
      <c r="F15" s="222" t="str">
        <f>VLOOKUP('Research Focused_Only Lvl C'!D15:D15,'CDF List'!$A$2:$C$41,3,FALSE)</f>
        <v>Plan and direct team activities on a daily basis with stakeholder impact in mind, community focus at the core and achievement of strategic objectives as the outcome.</v>
      </c>
      <c r="G15" s="86" t="str">
        <f>VLOOKUP(D15,'CDF Behaviours'!$A$3:$E$220,5,FALSE)</f>
        <v>● Bring appropriate people together as a team to address service initiatives and challenges in an efficient and effective manner.
● Demonstrate service excellence in day-to-day work.
● Promote service excellence behaviour and reward staff who exhibit this behaviour.
● Take measured and judicious risks to serve the interests of stakeholders.</v>
      </c>
    </row>
    <row r="16" spans="1:7" ht="99.75" customHeight="1" x14ac:dyDescent="0.3">
      <c r="A16" s="331"/>
      <c r="B16" s="317"/>
      <c r="C16" s="313"/>
      <c r="D16" s="223" t="s">
        <v>95</v>
      </c>
      <c r="E16" s="224" t="str">
        <f>VLOOKUP('Research Focused_Only Lvl C'!D16,'CDF List'!$A$2:$C$41,2,FALSE)</f>
        <v>Coach and Develop</v>
      </c>
      <c r="F16" s="225" t="str">
        <f>VLOOKUP('Research Focused_Only Lvl C'!D16:D16,'CDF List'!$A$2:$C$41,3,FALSE)</f>
        <v>Actively coach direct reports and others within the organisation and conduct regular career development discussions.</v>
      </c>
      <c r="G16" s="95" t="str">
        <f>VLOOKUP(D16,'CDF Behaviours'!$A$3:$E$220,5,FALSE)</f>
        <v>● Assist in unblocking barriers to development.
● Celebrate success, openly recognise individual and team achievement and give credit where credit is due.
● Delegate tasks and decisions without deferring responsibility.
● Have regular development conversations and set clear performance and development goals.</v>
      </c>
    </row>
    <row r="17" spans="1:7" ht="153.75" customHeight="1" x14ac:dyDescent="0.3">
      <c r="A17" s="331"/>
      <c r="B17" s="317"/>
      <c r="C17" s="366" t="s">
        <v>213</v>
      </c>
      <c r="D17" s="223" t="s">
        <v>42</v>
      </c>
      <c r="E17" s="224" t="str">
        <f>VLOOKUP('Research Focused_Only Lvl C'!D17,'CDF List'!$A$2:$C$41,2,FALSE)</f>
        <v>Apply Commercial Acumen</v>
      </c>
      <c r="F17" s="225" t="str">
        <f>VLOOKUP('Research Focused_Only Lvl C'!D17:D17,'CDF List'!$A$2:$C$41,3,FALSE)</f>
        <v>Take action and complete tasks in compliance with your delegation of authority. Understand the context in which you carry out your day-to-day work and the contribution you make to the broader university.</v>
      </c>
      <c r="G17" s="95" t="str">
        <f>VLOOKUP(D17,'CDF Behaviours'!$A$3:$E$220,5,FALSE)</f>
        <v>● Be aware of the commercial aspects of ACU including stakeholders, markets, services and products that contribute to the financial viability of ACU.
● Establish methods for staying in tune with industry trends.
● Show understanding of how resources (time, materials, staffing, etc) link to commercial outcomes. Work to achieve budget or control costs.
● Understand the wider business context in which ACU operates by keeping up-to-date with new developments in the higher education sector, particularly changing Federal Government policy and funding arrangements.</v>
      </c>
    </row>
    <row r="18" spans="1:7" ht="84" customHeight="1" x14ac:dyDescent="0.3">
      <c r="A18" s="331"/>
      <c r="B18" s="317"/>
      <c r="C18" s="312"/>
      <c r="D18" s="223" t="s">
        <v>43</v>
      </c>
      <c r="E18" s="224" t="str">
        <f>VLOOKUP('Research Focused_Only Lvl C'!D18,'CDF List'!$A$2:$C$41,2,FALSE)</f>
        <v>Adapt to and Lead Change</v>
      </c>
      <c r="F18" s="225" t="str">
        <f>VLOOKUP('Research Focused_Only Lvl C'!D18:D18,'CDF List'!$A$2:$C$41,3,FALSE)</f>
        <v>Understand that ACU needs to make changes, and maintain effectiveness when experiencing change.</v>
      </c>
      <c r="G18" s="95" t="str">
        <f>VLOOKUP(D18,'CDF Behaviours'!$A$3:$E$220,5,FALSE)</f>
        <v>● Be resilient and flexible in approach to work.
● Listen to the changes proposed, provide feedback and contribute to new solutions.
● Think creatively when implementing change initiatives in the context of your work.
● Think positively and remain open-minded even when faced with obstacles.</v>
      </c>
    </row>
    <row r="19" spans="1:7" ht="84" customHeight="1" x14ac:dyDescent="0.3">
      <c r="A19" s="331" t="s">
        <v>176</v>
      </c>
      <c r="B19" s="317" t="s">
        <v>177</v>
      </c>
      <c r="C19" s="312" t="s">
        <v>213</v>
      </c>
      <c r="D19" s="223" t="s">
        <v>9</v>
      </c>
      <c r="E19" s="224" t="str">
        <f>VLOOKUP('Research Focused_Only Lvl C'!D19,'CDF List'!$A$2:$C$41,2,FALSE)</f>
        <v>Coach and Develop</v>
      </c>
      <c r="F19" s="225" t="str">
        <f>VLOOKUP('Research Focused_Only Lvl C'!D19:D19,'CDF List'!$A$2:$C$41,3,FALSE)</f>
        <v>Take responsibility for one’s own personal growth and skill development and actively seek out opportunities for learning and self-improvement.</v>
      </c>
      <c r="G19" s="95" t="str">
        <f>VLOOKUP(D19,'CDF Behaviours'!$A$3:$E$220,5,FALSE)</f>
        <v>● Be personally committed to and actively work to continuously improve yourself.
● Seek out opportunities for personal growth and development.
● Understand that different situations and levels may call for different skills and approaches.
● Work to deploy strengths and compensate for weaknesses and limitations.</v>
      </c>
    </row>
    <row r="20" spans="1:7" ht="153.75" customHeight="1" x14ac:dyDescent="0.3">
      <c r="A20" s="331"/>
      <c r="B20" s="317"/>
      <c r="C20" s="312"/>
      <c r="D20" s="223" t="s">
        <v>17</v>
      </c>
      <c r="E20" s="224" t="str">
        <f>VLOOKUP('Research Focused_Only Lvl C'!D20,'CDF List'!$A$2:$C$41,2,FALSE)</f>
        <v>Be Responsible and Accountable for Achieving Excellence</v>
      </c>
      <c r="F20" s="225" t="str">
        <f>VLOOKUP('Research Focused_Only Lvl C'!D20:D20,'CDF List'!$A$2:$C$41,3,FALSE)</f>
        <v>Be Mission-aligned and responsible for delivering results through self examination, perseverance, adhering to regulatory obligations and applying policies and procedures that inform the legal and risk responsibilities of one’s role.</v>
      </c>
      <c r="G20" s="95" t="str">
        <f>VLOOKUP(D20,'CDF Behaviours'!$A$3:$E$220,5,FALSE)</f>
        <v>● Be accountable to identify and connect legal and risk responsibilities back to your role and know where to find the relevant policies and procedures, particularly the ACU Code of Conduct.
● Fulfil all commitments made to peers, co-workers, supervisors and customers; take personal responsibility and accountability of your work and seeing efforts through to completion. Be honest about mistakes.
● Maintain the practice of self-reflection and renewal; examining and nourishing self upon the core values of the Mission, Vision and Values of ACU.
● Persist with assigned roles and tasks until completion, while seeking support when required.</v>
      </c>
    </row>
    <row r="21" spans="1:7" ht="132" customHeight="1" thickBot="1" x14ac:dyDescent="0.35">
      <c r="A21" s="331"/>
      <c r="B21" s="318"/>
      <c r="C21" s="320"/>
      <c r="D21" s="226" t="s">
        <v>37</v>
      </c>
      <c r="E21" s="227" t="str">
        <f>VLOOKUP('Research Focused_Only Lvl C'!D21,'CDF List'!$A$2:$C$41,2,FALSE)</f>
        <v>Make Informed Decisions</v>
      </c>
      <c r="F21" s="228" t="str">
        <f>VLOOKUP('Research Focused_Only Lvl C'!D21:D21,'CDF List'!$A$2:$C$41,3,FALSE)</f>
        <v>Identify and utilise key data and information available within ACU to make informed decisions.</v>
      </c>
      <c r="G21" s="124" t="str">
        <f>VLOOKUP(D21,'CDF Behaviours'!$A$3:$E$220,5,FALSE)</f>
        <v>● Be bold and express your opinion that is based on fact in order to aid team decisions and discussions.
● Demonstrate a sound understanding of ACU business functions, terminology and processes.
● Employ a methodical and logical approach when analysing information to make informed conclusions and decisions that are based on fact.
● Have knowledge and awareness of relevant University information sources to aid research and analysis.</v>
      </c>
    </row>
    <row r="22" spans="1:7" ht="173.25" customHeight="1" x14ac:dyDescent="0.3">
      <c r="A22" s="331"/>
      <c r="B22" s="317" t="s">
        <v>181</v>
      </c>
      <c r="C22" s="312" t="s">
        <v>284</v>
      </c>
      <c r="D22" s="239" t="s">
        <v>111</v>
      </c>
      <c r="E22" s="240" t="str">
        <f>VLOOKUP('Research Focused_Only Lvl C'!D22,'CDF List'!$A$2:$C$41,2,FALSE)</f>
        <v>Apply Commercial Acumen</v>
      </c>
      <c r="F22" s="241" t="str">
        <f>VLOOKUP('Research Focused_Only Lvl C'!D22:D22,'CDF List'!$A$2:$C$41,3,FALSE)</f>
        <v>Analyse and interpret financial and industry information and use this information to make planning decisions.</v>
      </c>
      <c r="G22" s="92" t="str">
        <f>VLOOKUP(D22,'CDF Behaviours'!$A$3:$E$220,5,FALSE)</f>
        <v>● Actively develop a wide range of higher education sector contacts to regularly conduct benchmarking activities and identify continuous improvement opportunities for ACU.
● Be willing to think beyond your own role by integrating knowledge across different areas of the business and adopt broader thinking about how your work contributes to the core business of ACU.
● Know the bigger picture in which you operate by understanding the history, Mission, identity, Values, organisational structure and campuses of ACU.
● Understand the commercial challenges and opportunities of ACU and proactively investigate and develop options that improve performance by doing things that may be unique, leading-edge or new to ACU.</v>
      </c>
    </row>
    <row r="23" spans="1:7" ht="117" customHeight="1" x14ac:dyDescent="0.3">
      <c r="A23" s="331"/>
      <c r="B23" s="317"/>
      <c r="C23" s="312"/>
      <c r="D23" s="223" t="s">
        <v>112</v>
      </c>
      <c r="E23" s="224" t="str">
        <f>VLOOKUP('Research Focused_Only Lvl C'!D23,'CDF List'!$A$2:$C$41,2,FALSE)</f>
        <v>Communicate with Impact</v>
      </c>
      <c r="F23" s="225" t="str">
        <f>VLOOKUP('Research Focused_Only Lvl C'!D23:D23,'CDF List'!$A$2:$C$41,3,FALSE)</f>
        <v>Tailor communication approach to the audience or situation; win support from others to create a positive impact and successful outcomes.</v>
      </c>
      <c r="G23" s="95" t="str">
        <f>VLOOKUP(D23,'CDF Behaviours'!$A$3:$E$220,5,FALSE)</f>
        <v>● Have awareness of and relate to people from diverse backgrounds.
● Listen to and be sensitive towards others’ motives, concerns, interests and views; adapt communication style, language and context accordingly.
● Provide the information that people need to do their jobs and feel good about being a member of the team / organisational area.
● Seek to understand the perspectives of others.</v>
      </c>
    </row>
    <row r="24" spans="1:7" ht="156.75" customHeight="1" thickBot="1" x14ac:dyDescent="0.35">
      <c r="A24" s="331"/>
      <c r="B24" s="317"/>
      <c r="C24" s="312"/>
      <c r="D24" s="242" t="s">
        <v>103</v>
      </c>
      <c r="E24" s="243" t="str">
        <f>VLOOKUP('Research Focused_Only Lvl C'!D24,'CDF List'!$A$2:$C$41,2,FALSE)</f>
        <v>Make Informed Decisions</v>
      </c>
      <c r="F24" s="244" t="str">
        <f>VLOOKUP('Research Focused_Only Lvl C'!D24:D24,'CDF List'!$A$2:$C$41,3,FALSE)</f>
        <v>Make timely and evidence-based decisions and challenge the decisions of staff to ensure they undertake the same.</v>
      </c>
      <c r="G24" s="89" t="str">
        <f>VLOOKUP(D24,'CDF Behaviours'!$A$3:$E$220,5,FALSE)</f>
        <v>● Approach decisions from a high-level, systems perspective to identify broader contextual issues, constraints and objectives that may affect business outcomes.
● Interpret data to make causal links and consider consequences of actions before making evidence-based decisions.
● Look beyond the obvious and recognise patterns and trends to draw out key information from complex data.
● Seek team input into decision-making where appropriate and coach for improved evidence-based decision-making in direct reports.</v>
      </c>
    </row>
    <row r="25" spans="1:7" ht="96.75" customHeight="1" x14ac:dyDescent="0.3">
      <c r="A25" s="331"/>
      <c r="B25" s="329" t="s">
        <v>183</v>
      </c>
      <c r="C25" s="311" t="s">
        <v>285</v>
      </c>
      <c r="D25" s="220" t="s">
        <v>98</v>
      </c>
      <c r="E25" s="221" t="str">
        <f>VLOOKUP('Research Focused_Only Lvl C'!D25,'CDF List'!$A$2:$C$41,2,FALSE)</f>
        <v>Deliver Stakeholder Centric Service</v>
      </c>
      <c r="F25" s="222" t="str">
        <f>VLOOKUP('Research Focused_Only Lvl C'!D25:D25,'CDF List'!$A$2:$C$41,3,FALSE)</f>
        <v>Plan and direct team activities on a daily basis with stakeholder impact in mind, community focus at the core and achievement of strategic objectives as the outcome.</v>
      </c>
      <c r="G25" s="86" t="str">
        <f>VLOOKUP(D25,'CDF Behaviours'!$A$3:$E$220,5,FALSE)</f>
        <v>● Bring appropriate people together as a team to address service initiatives and challenges in an efficient and effective manner.
● Demonstrate service excellence in day-to-day work.
● Promote service excellence behaviour and reward staff who exhibit this behaviour.
● Take measured and judicious risks to serve the interests of stakeholders.</v>
      </c>
    </row>
    <row r="26" spans="1:7" ht="89.25" customHeight="1" x14ac:dyDescent="0.3">
      <c r="A26" s="331"/>
      <c r="B26" s="317"/>
      <c r="C26" s="312"/>
      <c r="D26" s="223" t="s">
        <v>63</v>
      </c>
      <c r="E26" s="224" t="str">
        <f>VLOOKUP('Research Focused_Only Lvl C'!D26,'CDF List'!$A$2:$C$41,2,FALSE)</f>
        <v>Collaborate Effectively</v>
      </c>
      <c r="F26" s="225" t="str">
        <f>VLOOKUP('Research Focused_Only Lvl C'!D26:D26,'CDF List'!$A$2:$C$41,3,FALSE)</f>
        <v>Work with others to build the conditions for team effectiveness.</v>
      </c>
      <c r="G26" s="95" t="str">
        <f>VLOOKUP(D26,'CDF Behaviours'!$A$3:$E$220,5,FALSE)</f>
        <v>● Ask others for their views and opinions when making decisions and plans.
● Create strong morale and spirit amongst own team by working to remove barriers to collaboration.
● Define success in terms of the whole team and support stages of team growth and maturity.
● Recognise and reward the contribution of others.</v>
      </c>
    </row>
    <row r="27" spans="1:7" ht="118.5" customHeight="1" x14ac:dyDescent="0.3">
      <c r="A27" s="331"/>
      <c r="B27" s="317"/>
      <c r="C27" s="312"/>
      <c r="D27" s="223" t="s">
        <v>101</v>
      </c>
      <c r="E27" s="224" t="str">
        <f>VLOOKUP('Research Focused_Only Lvl C'!D27,'CDF List'!$A$2:$C$41,2,FALSE)</f>
        <v>Be Responsible and Accountable for Achieving Excellence</v>
      </c>
      <c r="F27" s="225" t="str">
        <f>VLOOKUP('Research Focused_Only Lvl C'!D27:D27,'CDF List'!$A$2:$C$41,3,FALSE)</f>
        <v>Understand the purpose of ACU governance policies and procedures and be confident to take ownership of issues to manage risk actively in the best interests of ACU; act to make incremental improvements.</v>
      </c>
      <c r="G27" s="95" t="str">
        <f>VLOOKUP(D27,'CDF Behaviours'!$A$3:$E$220,5,FALSE)</f>
        <v>● Act in the interests of ACU by knowing the limits of your own legal and risk knowledge and by knowing when to escalate issues to your manager or subject matter experts for high-level decision-making.
● Always look for new and better ways to do things.
● Be confident to take ownership of issues that have potential legal and/or risk implications and know who to go to for information and support to work the issue through.
● Take action to improve performance without being directed to do so.</v>
      </c>
    </row>
    <row r="28" spans="1:7" ht="169.5" customHeight="1" x14ac:dyDescent="0.3">
      <c r="A28" s="331"/>
      <c r="B28" s="317"/>
      <c r="C28" s="313"/>
      <c r="D28" s="223" t="s">
        <v>99</v>
      </c>
      <c r="E28" s="224" t="str">
        <f>VLOOKUP('Research Focused_Only Lvl C'!D28,'CDF List'!$A$2:$C$41,2,FALSE)</f>
        <v>Know ACU Work Processes and Systems</v>
      </c>
      <c r="F28" s="225" t="str">
        <f>VLOOKUP('Research Focused_Only Lvl C'!D28:D28,'CDF List'!$A$2:$C$41,3,FALSE)</f>
        <v>Manage and organise processes and systems to maximise work efficiencies and work effectiveness.</v>
      </c>
      <c r="G28" s="95" t="str">
        <f>VLOOKUP(D28,'CDF Behaviours'!$A$3:$E$220,5,FALSE)</f>
        <v>● Contribute to the planning for projects and, as required, communicate the project strategy and its expected benefit to others.
● Demonstrate a sound understanding of systems, processes and technology relevant to your job and identify and select the most appropriate tools for assigned work, including ACU records, information and knowledge management functions and systems.
● Identify ways to improve systems that are used by the work unit and support the implementation of business improvement initiatives and the introduction and roll-out of new technologies.
● Manage own and team workload by planning and prioritising work activity and use time management methods to meet deadlines and achieve agreed goals.</v>
      </c>
    </row>
    <row r="29" spans="1:7" ht="102.75" customHeight="1" x14ac:dyDescent="0.3">
      <c r="A29" s="331"/>
      <c r="B29" s="317"/>
      <c r="C29" s="366" t="s">
        <v>216</v>
      </c>
      <c r="D29" s="223" t="s">
        <v>98</v>
      </c>
      <c r="E29" s="224" t="str">
        <f>VLOOKUP('Research Focused_Only Lvl C'!D29,'CDF List'!$A$2:$C$41,2,FALSE)</f>
        <v>Deliver Stakeholder Centric Service</v>
      </c>
      <c r="F29" s="225" t="str">
        <f>VLOOKUP('Research Focused_Only Lvl C'!D29:D29,'CDF List'!$A$2:$C$41,3,FALSE)</f>
        <v>Plan and direct team activities on a daily basis with stakeholder impact in mind, community focus at the core and achievement of strategic objectives as the outcome.</v>
      </c>
      <c r="G29" s="95" t="str">
        <f>VLOOKUP(D29,'CDF Behaviours'!$A$3:$E$220,5,FALSE)</f>
        <v>● Bring appropriate people together as a team to address service initiatives and challenges in an efficient and effective manner.
● Demonstrate service excellence in day-to-day work.
● Promote service excellence behaviour and reward staff who exhibit this behaviour.
● Take measured and judicious risks to serve the interests of stakeholders.</v>
      </c>
    </row>
    <row r="30" spans="1:7" ht="91.5" customHeight="1" x14ac:dyDescent="0.3">
      <c r="A30" s="331"/>
      <c r="B30" s="317"/>
      <c r="C30" s="312"/>
      <c r="D30" s="223" t="s">
        <v>63</v>
      </c>
      <c r="E30" s="224" t="str">
        <f>VLOOKUP('Research Focused_Only Lvl C'!D30,'CDF List'!$A$2:$C$41,2,FALSE)</f>
        <v>Collaborate Effectively</v>
      </c>
      <c r="F30" s="225" t="str">
        <f>VLOOKUP('Research Focused_Only Lvl C'!D30:D30,'CDF List'!$A$2:$C$41,3,FALSE)</f>
        <v>Work with others to build the conditions for team effectiveness.</v>
      </c>
      <c r="G30" s="95" t="str">
        <f>VLOOKUP(D30,'CDF Behaviours'!$A$3:$E$220,5,FALSE)</f>
        <v>● Ask others for their views and opinions when making decisions and plans.
● Create strong morale and spirit amongst own team by working to remove barriers to collaboration.
● Define success in terms of the whole team and support stages of team growth and maturity.
● Recognise and reward the contribution of others.</v>
      </c>
    </row>
    <row r="31" spans="1:7" ht="109.5" customHeight="1" x14ac:dyDescent="0.3">
      <c r="A31" s="331"/>
      <c r="B31" s="317"/>
      <c r="C31" s="312"/>
      <c r="D31" s="223" t="s">
        <v>95</v>
      </c>
      <c r="E31" s="224" t="str">
        <f>VLOOKUP('Research Focused_Only Lvl C'!D31,'CDF List'!$A$2:$C$41,2,FALSE)</f>
        <v>Coach and Develop</v>
      </c>
      <c r="F31" s="225" t="str">
        <f>VLOOKUP('Research Focused_Only Lvl C'!D31:D31,'CDF List'!$A$2:$C$41,3,FALSE)</f>
        <v>Actively coach direct reports and others within the organisation and conduct regular career development discussions.</v>
      </c>
      <c r="G31" s="95" t="str">
        <f>VLOOKUP(D31,'CDF Behaviours'!$A$3:$E$220,5,FALSE)</f>
        <v>● Assist in unblocking barriers to development.
● Celebrate success, openly recognise individual and team achievement and give credit where credit is due.
● Delegate tasks and decisions without deferring responsibility.
● Have regular development conversations and set clear performance and development goals.</v>
      </c>
    </row>
    <row r="32" spans="1:7" ht="172.5" customHeight="1" thickBot="1" x14ac:dyDescent="0.35">
      <c r="A32" s="331" t="s">
        <v>176</v>
      </c>
      <c r="B32" s="293" t="s">
        <v>183</v>
      </c>
      <c r="C32" s="277" t="s">
        <v>216</v>
      </c>
      <c r="D32" s="226" t="s">
        <v>99</v>
      </c>
      <c r="E32" s="227" t="str">
        <f>VLOOKUP('Research Focused_Only Lvl C'!D32,'CDF List'!$A$2:$C$41,2,FALSE)</f>
        <v>Know ACU Work Processes and Systems</v>
      </c>
      <c r="F32" s="228" t="str">
        <f>VLOOKUP('Research Focused_Only Lvl C'!D32:D32,'CDF List'!$A$2:$C$41,3,FALSE)</f>
        <v>Manage and organise processes and systems to maximise work efficiencies and work effectiveness.</v>
      </c>
      <c r="G32" s="124" t="str">
        <f>VLOOKUP(D32,'CDF Behaviours'!$A$3:$E$220,5,FALSE)</f>
        <v>● Contribute to the planning for projects and, as required, communicate the project strategy and its expected benefit to others.
● Demonstrate a sound understanding of systems, processes and technology relevant to your job and identify and select the most appropriate tools for assigned work, including ACU records, information and knowledge management functions and systems.
● Identify ways to improve systems that are used by the work unit and support the implementation of business improvement initiatives and the introduction and roll-out of new technologies.
● Manage own and team workload by planning and prioritising work activity and use time management methods to meet deadlines and achieve agreed goals.</v>
      </c>
    </row>
    <row r="33" spans="1:7" ht="162" customHeight="1" x14ac:dyDescent="0.3">
      <c r="A33" s="331"/>
      <c r="B33" s="317" t="s">
        <v>186</v>
      </c>
      <c r="C33" s="312" t="s">
        <v>286</v>
      </c>
      <c r="D33" s="239" t="s">
        <v>111</v>
      </c>
      <c r="E33" s="240" t="str">
        <f>VLOOKUP('Research Focused_Only Lvl C'!D33,'CDF List'!$A$2:$C$41,2,FALSE)</f>
        <v>Apply Commercial Acumen</v>
      </c>
      <c r="F33" s="241" t="str">
        <f>VLOOKUP('Research Focused_Only Lvl C'!D33:D33,'CDF List'!$A$2:$C$41,3,FALSE)</f>
        <v>Analyse and interpret financial and industry information and use this information to make planning decisions.</v>
      </c>
      <c r="G33" s="92" t="str">
        <f>VLOOKUP(D33,'CDF Behaviours'!$A$3:$E$220,5,FALSE)</f>
        <v>● Actively develop a wide range of higher education sector contacts to regularly conduct benchmarking activities and identify continuous improvement opportunities for ACU.
● Be willing to think beyond your own role by integrating knowledge across different areas of the business and adopt broader thinking about how your work contributes to the core business of ACU.
● Know the bigger picture in which you operate by understanding the history, Mission, identity, Values, organisational structure and campuses of ACU.
● Understand the commercial challenges and opportunities of ACU and proactively investigate and develop options that improve performance by doing things that may be unique, leading-edge or new to ACU.</v>
      </c>
    </row>
    <row r="34" spans="1:7" ht="91.5" customHeight="1" x14ac:dyDescent="0.3">
      <c r="A34" s="331"/>
      <c r="B34" s="317"/>
      <c r="C34" s="312"/>
      <c r="D34" s="223" t="s">
        <v>98</v>
      </c>
      <c r="E34" s="224" t="str">
        <f>VLOOKUP('Research Focused_Only Lvl C'!D34,'CDF List'!$A$2:$C$41,2,FALSE)</f>
        <v>Deliver Stakeholder Centric Service</v>
      </c>
      <c r="F34" s="225" t="str">
        <f>VLOOKUP('Research Focused_Only Lvl C'!D34:D34,'CDF List'!$A$2:$C$41,3,FALSE)</f>
        <v>Plan and direct team activities on a daily basis with stakeholder impact in mind, community focus at the core and achievement of strategic objectives as the outcome.</v>
      </c>
      <c r="G34" s="95" t="str">
        <f>VLOOKUP(D34,'CDF Behaviours'!$A$3:$E$220,5,FALSE)</f>
        <v>● Bring appropriate people together as a team to address service initiatives and challenges in an efficient and effective manner.
● Demonstrate service excellence in day-to-day work.
● Promote service excellence behaviour and reward staff who exhibit this behaviour.
● Take measured and judicious risks to serve the interests of stakeholders.</v>
      </c>
    </row>
    <row r="35" spans="1:7" ht="83.25" customHeight="1" x14ac:dyDescent="0.3">
      <c r="A35" s="331"/>
      <c r="B35" s="317"/>
      <c r="C35" s="312"/>
      <c r="D35" s="223" t="s">
        <v>63</v>
      </c>
      <c r="E35" s="224" t="str">
        <f>VLOOKUP('Research Focused_Only Lvl C'!D35,'CDF List'!$A$2:$C$41,2,FALSE)</f>
        <v>Collaborate Effectively</v>
      </c>
      <c r="F35" s="225" t="str">
        <f>VLOOKUP('Research Focused_Only Lvl C'!D35:D35,'CDF List'!$A$2:$C$41,3,FALSE)</f>
        <v>Work with others to build the conditions for team effectiveness.</v>
      </c>
      <c r="G35" s="95" t="str">
        <f>VLOOKUP(D35,'CDF Behaviours'!$A$3:$E$220,5,FALSE)</f>
        <v>● Ask others for their views and opinions when making decisions and plans.
● Create strong morale and spirit amongst own team by working to remove barriers to collaboration.
● Define success in terms of the whole team and support stages of team growth and maturity.
● Recognise and reward the contribution of others.</v>
      </c>
    </row>
    <row r="36" spans="1:7" ht="99.75" customHeight="1" x14ac:dyDescent="0.3">
      <c r="A36" s="331"/>
      <c r="B36" s="317"/>
      <c r="C36" s="313"/>
      <c r="D36" s="223" t="s">
        <v>95</v>
      </c>
      <c r="E36" s="224" t="str">
        <f>VLOOKUP('Research Focused_Only Lvl C'!D36,'CDF List'!$A$2:$C$41,2,FALSE)</f>
        <v>Coach and Develop</v>
      </c>
      <c r="F36" s="225" t="str">
        <f>VLOOKUP('Research Focused_Only Lvl C'!D36:D36,'CDF List'!$A$2:$C$41,3,FALSE)</f>
        <v>Actively coach direct reports and others within the organisation and conduct regular career development discussions.</v>
      </c>
      <c r="G36" s="95" t="str">
        <f>VLOOKUP(D36,'CDF Behaviours'!$A$3:$E$220,5,FALSE)</f>
        <v>● Assist in unblocking barriers to development.
● Celebrate success, openly recognise individual and team achievement and give credit where credit is due.
● Delegate tasks and decisions without deferring responsibility.
● Have regular development conversations and set clear performance and development goals.</v>
      </c>
    </row>
    <row r="37" spans="1:7" ht="102.75" customHeight="1" x14ac:dyDescent="0.3">
      <c r="A37" s="331"/>
      <c r="B37" s="317"/>
      <c r="C37" s="366" t="s">
        <v>287</v>
      </c>
      <c r="D37" s="223" t="s">
        <v>98</v>
      </c>
      <c r="E37" s="224" t="str">
        <f>VLOOKUP('Research Focused_Only Lvl C'!D37,'CDF List'!$A$2:$C$41,2,FALSE)</f>
        <v>Deliver Stakeholder Centric Service</v>
      </c>
      <c r="F37" s="225" t="str">
        <f>VLOOKUP('Research Focused_Only Lvl C'!D37:D37,'CDF List'!$A$2:$C$41,3,FALSE)</f>
        <v>Plan and direct team activities on a daily basis with stakeholder impact in mind, community focus at the core and achievement of strategic objectives as the outcome.</v>
      </c>
      <c r="G37" s="95" t="str">
        <f>VLOOKUP(D37,'CDF Behaviours'!$A$3:$E$220,5,FALSE)</f>
        <v>● Bring appropriate people together as a team to address service initiatives and challenges in an efficient and effective manner.
● Demonstrate service excellence in day-to-day work.
● Promote service excellence behaviour and reward staff who exhibit this behaviour.
● Take measured and judicious risks to serve the interests of stakeholders.</v>
      </c>
    </row>
    <row r="38" spans="1:7" ht="123" customHeight="1" x14ac:dyDescent="0.3">
      <c r="A38" s="331"/>
      <c r="B38" s="317"/>
      <c r="C38" s="312"/>
      <c r="D38" s="223" t="s">
        <v>112</v>
      </c>
      <c r="E38" s="224" t="str">
        <f>VLOOKUP('Research Focused_Only Lvl C'!D38,'CDF List'!$A$2:$C$41,2,FALSE)</f>
        <v>Communicate with Impact</v>
      </c>
      <c r="F38" s="225" t="str">
        <f>VLOOKUP('Research Focused_Only Lvl C'!D38:D38,'CDF List'!$A$2:$C$41,3,FALSE)</f>
        <v>Tailor communication approach to the audience or situation; win support from others to create a positive impact and successful outcomes.</v>
      </c>
      <c r="G38" s="95" t="str">
        <f>VLOOKUP(D38,'CDF Behaviours'!$A$3:$E$220,5,FALSE)</f>
        <v>● Have awareness of and relate to people from diverse backgrounds.
● Listen to and be sensitive towards others’ motives, concerns, interests and views; adapt communication style, language and context accordingly.
● Provide the information that people need to do their jobs and feel good about being a member of the team / organisational area.
● Seek to understand the perspectives of others.</v>
      </c>
    </row>
    <row r="39" spans="1:7" ht="154.5" customHeight="1" thickBot="1" x14ac:dyDescent="0.35">
      <c r="A39" s="335"/>
      <c r="B39" s="317"/>
      <c r="C39" s="312"/>
      <c r="D39" s="242" t="s">
        <v>103</v>
      </c>
      <c r="E39" s="243" t="str">
        <f>VLOOKUP('Research Focused_Only Lvl C'!D39,'CDF List'!$A$2:$C$41,2,FALSE)</f>
        <v>Make Informed Decisions</v>
      </c>
      <c r="F39" s="244" t="str">
        <f>VLOOKUP('Research Focused_Only Lvl C'!D39:D39,'CDF List'!$A$2:$C$41,3,FALSE)</f>
        <v>Make timely and evidence-based decisions and challenge the decisions of staff to ensure they undertake the same.</v>
      </c>
      <c r="G39" s="89" t="str">
        <f>VLOOKUP(D39,'CDF Behaviours'!$A$3:$E$220,5,FALSE)</f>
        <v>● Approach decisions from a high-level, systems perspective to identify broader contextual issues, constraints and objectives that may affect business outcomes.
● Interpret data to make causal links and consider consequences of actions before making evidence-based decisions.
● Look beyond the obvious and recognise patterns and trends to draw out key information from complex data.
● Seek team input into decision-making where appropriate and coach for improved evidence-based decision-making in direct reports.</v>
      </c>
    </row>
    <row r="40" spans="1:7" ht="82.5" customHeight="1" x14ac:dyDescent="0.3">
      <c r="A40" s="356" t="s">
        <v>25</v>
      </c>
      <c r="B40" s="359" t="s">
        <v>26</v>
      </c>
      <c r="C40" s="353" t="s">
        <v>208</v>
      </c>
      <c r="D40" s="214" t="s">
        <v>22</v>
      </c>
      <c r="E40" s="215" t="str">
        <f>VLOOKUP('Research Focused_Only Lvl C'!D40,'CDF List'!$A$2:$C$41,2,FALSE)</f>
        <v>Deliver Stakeholder Centric Service</v>
      </c>
      <c r="F40" s="216" t="str">
        <f>VLOOKUP('Research Focused_Only Lvl C'!D40:D40,'CDF List'!$A$2:$C$41,3,FALSE)</f>
        <v>Carry out personal actions and tasks with a stakeholder focus and community outcomes in mind.</v>
      </c>
      <c r="G40" s="55" t="str">
        <f>VLOOKUP(D40,'CDF Behaviours'!$A$3:$E$220,5,FALSE)</f>
        <v>● Do what is appropriate to ensure stakeholder expectations are met.
● Follow up to evaluate stakeholder satisfaction.
● Prioritise stakeholder needs.
● Respond to requests for service in a timely and thorough manner</v>
      </c>
    </row>
    <row r="41" spans="1:7" ht="82.5" customHeight="1" x14ac:dyDescent="0.3">
      <c r="A41" s="357"/>
      <c r="B41" s="360"/>
      <c r="C41" s="355"/>
      <c r="D41" s="207" t="s">
        <v>9</v>
      </c>
      <c r="E41" s="208" t="str">
        <f>VLOOKUP('Research Focused_Only Lvl C'!D41,'CDF List'!$A$2:$C$41,2,FALSE)</f>
        <v>Coach and Develop</v>
      </c>
      <c r="F41" s="212" t="str">
        <f>VLOOKUP('Research Focused_Only Lvl C'!D41:D41,'CDF List'!$A$2:$C$41,3,FALSE)</f>
        <v>Take responsibility for one’s own personal growth and skill development and actively seek out opportunities for learning and self-improvement.</v>
      </c>
      <c r="G41" s="62" t="str">
        <f>VLOOKUP(D41,'CDF Behaviours'!$A$3:$E$220,5,FALSE)</f>
        <v>● Be personally committed to and actively work to continuously improve yourself.
● Seek out opportunities for personal growth and development.
● Understand that different situations and levels may call for different skills and approaches.
● Work to deploy strengths and compensate for weaknesses and limitations.</v>
      </c>
    </row>
    <row r="42" spans="1:7" ht="82.5" customHeight="1" x14ac:dyDescent="0.3">
      <c r="A42" s="357"/>
      <c r="B42" s="360"/>
      <c r="C42" s="367" t="s">
        <v>670</v>
      </c>
      <c r="D42" s="207" t="s">
        <v>22</v>
      </c>
      <c r="E42" s="208" t="str">
        <f>VLOOKUP('Research Focused_Only Lvl C'!D42,'CDF List'!$A$2:$C$41,2,FALSE)</f>
        <v>Deliver Stakeholder Centric Service</v>
      </c>
      <c r="F42" s="212" t="str">
        <f>VLOOKUP('Research Focused_Only Lvl C'!D42:D42,'CDF List'!$A$2:$C$41,3,FALSE)</f>
        <v>Carry out personal actions and tasks with a stakeholder focus and community outcomes in mind.</v>
      </c>
      <c r="G42" s="62" t="str">
        <f>VLOOKUP(D42,'CDF Behaviours'!$A$3:$E$220,5,FALSE)</f>
        <v>● Do what is appropriate to ensure stakeholder expectations are met.
● Follow up to evaluate stakeholder satisfaction.
● Prioritise stakeholder needs.
● Respond to requests for service in a timely and thorough manner</v>
      </c>
    </row>
    <row r="43" spans="1:7" ht="109.5" customHeight="1" thickBot="1" x14ac:dyDescent="0.35">
      <c r="A43" s="357"/>
      <c r="B43" s="361"/>
      <c r="C43" s="368"/>
      <c r="D43" s="217" t="s">
        <v>95</v>
      </c>
      <c r="E43" s="218" t="str">
        <f>VLOOKUP('Research Focused_Only Lvl C'!D43,'CDF List'!$A$2:$C$41,2,FALSE)</f>
        <v>Coach and Develop</v>
      </c>
      <c r="F43" s="219" t="str">
        <f>VLOOKUP('Research Focused_Only Lvl C'!D43:D43,'CDF List'!$A$2:$C$41,3,FALSE)</f>
        <v>Actively coach direct reports and others within the organisation and conduct regular career development discussions.</v>
      </c>
      <c r="G43" s="57" t="str">
        <f>VLOOKUP(D43,'CDF Behaviours'!$A$3:$E$220,5,FALSE)</f>
        <v>● Assist in unblocking barriers to development.
● Celebrate success, openly recognise individual and team achievement and give credit where credit is due.
● Delegate tasks and decisions without deferring responsibility.
● Have regular development conversations and set clear performance and development goals.</v>
      </c>
    </row>
    <row r="44" spans="1:7" ht="84" customHeight="1" x14ac:dyDescent="0.3">
      <c r="A44" s="357"/>
      <c r="B44" s="360" t="s">
        <v>29</v>
      </c>
      <c r="C44" s="354" t="s">
        <v>288</v>
      </c>
      <c r="D44" s="205" t="s">
        <v>22</v>
      </c>
      <c r="E44" s="206" t="str">
        <f>VLOOKUP('Research Focused_Only Lvl C'!D44,'CDF List'!$A$2:$C$41,2,FALSE)</f>
        <v>Deliver Stakeholder Centric Service</v>
      </c>
      <c r="F44" s="211" t="str">
        <f>VLOOKUP('Research Focused_Only Lvl C'!D44:D44,'CDF List'!$A$2:$C$41,3,FALSE)</f>
        <v>Carry out personal actions and tasks with a stakeholder focus and community outcomes in mind.</v>
      </c>
      <c r="G44" s="76" t="str">
        <f>VLOOKUP(D44,'CDF Behaviours'!$A$3:$E$220,5,FALSE)</f>
        <v>● Do what is appropriate to ensure stakeholder expectations are met.
● Follow up to evaluate stakeholder satisfaction.
● Prioritise stakeholder needs.
● Respond to requests for service in a timely and thorough manner</v>
      </c>
    </row>
    <row r="45" spans="1:7" ht="105.75" customHeight="1" x14ac:dyDescent="0.3">
      <c r="A45" s="357"/>
      <c r="B45" s="360"/>
      <c r="C45" s="354"/>
      <c r="D45" s="207" t="s">
        <v>16</v>
      </c>
      <c r="E45" s="208" t="str">
        <f>VLOOKUP('Research Focused_Only Lvl C'!D45,'CDF List'!$A$2:$C$41,2,FALSE)</f>
        <v>Collaborate Effectively</v>
      </c>
      <c r="F45" s="212" t="str">
        <f>VLOOKUP('Research Focused_Only Lvl C'!D45:D45,'CDF List'!$A$2:$C$41,3,FALSE)</f>
        <v>Cooperate and collaborate with others to achieve individual and team goals.</v>
      </c>
      <c r="G45" s="62" t="str">
        <f>VLOOKUP(D45,'CDF Behaviours'!$A$3:$E$220,5,FALSE)</f>
        <v>● Be a team player; share information and see the benefits of working as a team.
● Be visible and accessible to colleagues; communicate openly and widely to share information and knowledge.
● Demonstrate high levels of personal engagement and inclusiveness amongst peers.
● Keep others informed and up-to-date about what is happening.</v>
      </c>
    </row>
    <row r="46" spans="1:7" ht="148.5" customHeight="1" thickBot="1" x14ac:dyDescent="0.35">
      <c r="A46" s="357"/>
      <c r="B46" s="360"/>
      <c r="C46" s="354"/>
      <c r="D46" s="209" t="s">
        <v>24</v>
      </c>
      <c r="E46" s="210" t="str">
        <f>VLOOKUP('Research Focused_Only Lvl C'!D46,'CDF List'!$A$2:$C$41,2,FALSE)</f>
        <v>Know ACU Work Processes and Systems</v>
      </c>
      <c r="F46" s="213" t="str">
        <f>VLOOKUP('Research Focused_Only Lvl C'!D46:D46,'CDF List'!$A$2:$C$41,3,FALSE)</f>
        <v>Confidently use ACU’s processes and systems to efficiently carry out day-to-day work.</v>
      </c>
      <c r="G46" s="72" t="str">
        <f>VLOOKUP(D46,'CDF Behaviours'!$A$3:$E$220,5,FALSE)</f>
        <v>● Accept responsibility for own performance to deliver work activities on time and to the required standard in agreement with your nominated supervisor.
● Demonstrate use of core office applications and other technologies in use in your field of work; ensure the accuracy of data entry and output in support of accurate and timely reporting.
● Understand the steps in work flow to achieve outcomes that appropriately utilise available systems and procedures.
● Use computer, telecommunications and audio-visual equipment or other technologies used by the organisation in relation to your work.</v>
      </c>
    </row>
    <row r="47" spans="1:7" ht="80.25" customHeight="1" x14ac:dyDescent="0.3">
      <c r="A47" s="357" t="s">
        <v>25</v>
      </c>
      <c r="B47" s="359" t="s">
        <v>32</v>
      </c>
      <c r="C47" s="353" t="s">
        <v>289</v>
      </c>
      <c r="D47" s="230" t="s">
        <v>43</v>
      </c>
      <c r="E47" s="215" t="str">
        <f>VLOOKUP('Research Focused_Only Lvl C'!D47,'CDF List'!$A$2:$C$41,2,FALSE)</f>
        <v>Adapt to and Lead Change</v>
      </c>
      <c r="F47" s="216" t="str">
        <f>VLOOKUP('Research Focused_Only Lvl C'!D47:D47,'CDF List'!$A$2:$C$41,3,FALSE)</f>
        <v>Understand that ACU needs to make changes, and maintain effectiveness when experiencing change.</v>
      </c>
      <c r="G47" s="55" t="str">
        <f>VLOOKUP(D47,'CDF Behaviours'!$A$3:$E$220,5,FALSE)</f>
        <v>● Be resilient and flexible in approach to work.
● Listen to the changes proposed, provide feedback and contribute to new solutions.
● Think creatively when implementing change initiatives in the context of your work.
● Think positively and remain open-minded even when faced with obstacles.</v>
      </c>
    </row>
    <row r="48" spans="1:7" ht="80.25" customHeight="1" x14ac:dyDescent="0.3">
      <c r="A48" s="357"/>
      <c r="B48" s="360"/>
      <c r="C48" s="354"/>
      <c r="D48" s="207" t="s">
        <v>22</v>
      </c>
      <c r="E48" s="208" t="str">
        <f>VLOOKUP('Research Focused_Only Lvl C'!D48,'CDF List'!$A$2:$C$41,2,FALSE)</f>
        <v>Deliver Stakeholder Centric Service</v>
      </c>
      <c r="F48" s="212" t="str">
        <f>VLOOKUP('Research Focused_Only Lvl C'!D48:D48,'CDF List'!$A$2:$C$41,3,FALSE)</f>
        <v>Carry out personal actions and tasks with a stakeholder focus and community outcomes in mind.</v>
      </c>
      <c r="G48" s="62" t="str">
        <f>VLOOKUP(D48,'CDF Behaviours'!$A$3:$E$220,5,FALSE)</f>
        <v>● Do what is appropriate to ensure stakeholder expectations are met.
● Follow up to evaluate stakeholder satisfaction.
● Prioritise stakeholder needs.
● Respond to requests for service in a timely and thorough manner</v>
      </c>
    </row>
    <row r="49" spans="1:7" ht="80.25" customHeight="1" x14ac:dyDescent="0.3">
      <c r="A49" s="357"/>
      <c r="B49" s="360"/>
      <c r="C49" s="354"/>
      <c r="D49" s="207" t="s">
        <v>9</v>
      </c>
      <c r="E49" s="208" t="str">
        <f>VLOOKUP('Research Focused_Only Lvl C'!D49,'CDF List'!$A$2:$C$41,2,FALSE)</f>
        <v>Coach and Develop</v>
      </c>
      <c r="F49" s="212" t="str">
        <f>VLOOKUP('Research Focused_Only Lvl C'!D49:D49,'CDF List'!$A$2:$C$41,3,FALSE)</f>
        <v>Take responsibility for one’s own personal growth and skill development and actively seek out opportunities for learning and self-improvement.</v>
      </c>
      <c r="G49" s="62" t="str">
        <f>VLOOKUP(D49,'CDF Behaviours'!$A$3:$E$220,5,FALSE)</f>
        <v>● Be personally committed to and actively work to continuously improve yourself.
● Seek out opportunities for personal growth and development.
● Understand that different situations and levels may call for different skills and approaches.
● Work to deploy strengths and compensate for weaknesses and limitations.</v>
      </c>
    </row>
    <row r="50" spans="1:7" ht="132" customHeight="1" thickBot="1" x14ac:dyDescent="0.35">
      <c r="A50" s="357"/>
      <c r="B50" s="361"/>
      <c r="C50" s="368"/>
      <c r="D50" s="217" t="s">
        <v>37</v>
      </c>
      <c r="E50" s="218" t="str">
        <f>VLOOKUP('Research Focused_Only Lvl C'!D50,'CDF List'!$A$2:$C$41,2,FALSE)</f>
        <v>Make Informed Decisions</v>
      </c>
      <c r="F50" s="219" t="str">
        <f>VLOOKUP('Research Focused_Only Lvl C'!D50:D50,'CDF List'!$A$2:$C$41,3,FALSE)</f>
        <v>Identify and utilise key data and information available within ACU to make informed decisions.</v>
      </c>
      <c r="G50" s="57" t="str">
        <f>VLOOKUP(D50,'CDF Behaviours'!$A$3:$E$220,5,FALSE)</f>
        <v>● Be bold and express your opinion that is based on fact in order to aid team decisions and discussions.
● Demonstrate a sound understanding of ACU business functions, terminology and processes.
● Employ a methodical and logical approach when analysing information to make informed conclusions and decisions that are based on fact.
● Have knowledge and awareness of relevant University information sources to aid research and analysis.</v>
      </c>
    </row>
    <row r="51" spans="1:7" ht="85.5" customHeight="1" x14ac:dyDescent="0.3">
      <c r="A51" s="357"/>
      <c r="B51" s="360" t="s">
        <v>262</v>
      </c>
      <c r="C51" s="354" t="s">
        <v>290</v>
      </c>
      <c r="D51" s="205" t="s">
        <v>22</v>
      </c>
      <c r="E51" s="206" t="str">
        <f>VLOOKUP('Research Focused_Only Lvl C'!D51,'CDF List'!$A$2:$C$41,2,FALSE)</f>
        <v>Deliver Stakeholder Centric Service</v>
      </c>
      <c r="F51" s="211" t="str">
        <f>VLOOKUP('Research Focused_Only Lvl C'!D51:D51,'CDF List'!$A$2:$C$41,3,FALSE)</f>
        <v>Carry out personal actions and tasks with a stakeholder focus and community outcomes in mind.</v>
      </c>
      <c r="G51" s="76" t="str">
        <f>VLOOKUP(D51,'CDF Behaviours'!$A$3:$E$220,5,FALSE)</f>
        <v>● Do what is appropriate to ensure stakeholder expectations are met.
● Follow up to evaluate stakeholder satisfaction.
● Prioritise stakeholder needs.
● Respond to requests for service in a timely and thorough manner</v>
      </c>
    </row>
    <row r="52" spans="1:7" ht="155.25" customHeight="1" x14ac:dyDescent="0.3">
      <c r="A52" s="357"/>
      <c r="B52" s="360"/>
      <c r="C52" s="354"/>
      <c r="D52" s="207" t="s">
        <v>24</v>
      </c>
      <c r="E52" s="208" t="str">
        <f>VLOOKUP('Research Focused_Only Lvl C'!D52,'CDF List'!$A$2:$C$41,2,FALSE)</f>
        <v>Know ACU Work Processes and Systems</v>
      </c>
      <c r="F52" s="212" t="str">
        <f>VLOOKUP('Research Focused_Only Lvl C'!D52:D52,'CDF List'!$A$2:$C$41,3,FALSE)</f>
        <v>Confidently use ACU’s processes and systems to efficiently carry out day-to-day work.</v>
      </c>
      <c r="G52" s="62" t="str">
        <f>VLOOKUP(D52,'CDF Behaviours'!$A$3:$E$220,5,FALSE)</f>
        <v>● Accept responsibility for own performance to deliver work activities on time and to the required standard in agreement with your nominated supervisor.
● Demonstrate use of core office applications and other technologies in use in your field of work; ensure the accuracy of data entry and output in support of accurate and timely reporting.
● Understand the steps in work flow to achieve outcomes that appropriately utilise available systems and procedures.
● Use computer, telecommunications and audio-visual equipment or other technologies used by the organisation in relation to your work.</v>
      </c>
    </row>
    <row r="53" spans="1:7" ht="132" customHeight="1" x14ac:dyDescent="0.3">
      <c r="A53" s="357"/>
      <c r="B53" s="360"/>
      <c r="C53" s="355"/>
      <c r="D53" s="207" t="s">
        <v>37</v>
      </c>
      <c r="E53" s="208" t="str">
        <f>VLOOKUP('Research Focused_Only Lvl C'!D53,'CDF List'!$A$2:$C$41,2,FALSE)</f>
        <v>Make Informed Decisions</v>
      </c>
      <c r="F53" s="212" t="str">
        <f>VLOOKUP('Research Focused_Only Lvl C'!D53:D53,'CDF List'!$A$2:$C$41,3,FALSE)</f>
        <v>Identify and utilise key data and information available within ACU to make informed decisions.</v>
      </c>
      <c r="G53" s="62" t="str">
        <f>VLOOKUP(D53,'CDF Behaviours'!$A$3:$E$220,5,FALSE)</f>
        <v>● Be bold and express your opinion that is based on fact in order to aid team decisions and discussions.
● Demonstrate a sound understanding of ACU business functions, terminology and processes.
● Employ a methodical and logical approach when analysing information to make informed conclusions and decisions that are based on fact.
● Have knowledge and awareness of relevant University information sources to aid research and analysis.</v>
      </c>
    </row>
    <row r="54" spans="1:7" ht="81.75" customHeight="1" x14ac:dyDescent="0.3">
      <c r="A54" s="357"/>
      <c r="B54" s="360"/>
      <c r="C54" s="367" t="s">
        <v>291</v>
      </c>
      <c r="D54" s="207" t="s">
        <v>22</v>
      </c>
      <c r="E54" s="208" t="str">
        <f>VLOOKUP('Research Focused_Only Lvl C'!D54,'CDF List'!$A$2:$C$41,2,FALSE)</f>
        <v>Deliver Stakeholder Centric Service</v>
      </c>
      <c r="F54" s="212" t="str">
        <f>VLOOKUP('Research Focused_Only Lvl C'!D54:D54,'CDF List'!$A$2:$C$41,3,FALSE)</f>
        <v>Carry out personal actions and tasks with a stakeholder focus and community outcomes in mind.</v>
      </c>
      <c r="G54" s="62" t="str">
        <f>VLOOKUP(D54,'CDF Behaviours'!$A$3:$E$220,5,FALSE)</f>
        <v>● Do what is appropriate to ensure stakeholder expectations are met.
● Follow up to evaluate stakeholder satisfaction.
● Prioritise stakeholder needs.
● Respond to requests for service in a timely and thorough manner</v>
      </c>
    </row>
    <row r="55" spans="1:7" ht="102.75" customHeight="1" thickBot="1" x14ac:dyDescent="0.35">
      <c r="A55" s="357"/>
      <c r="B55" s="360"/>
      <c r="C55" s="354"/>
      <c r="D55" s="209" t="s">
        <v>31</v>
      </c>
      <c r="E55" s="210" t="str">
        <f>VLOOKUP('Research Focused_Only Lvl C'!D55,'CDF List'!$A$2:$C$41,2,FALSE)</f>
        <v>Communicate with Impact</v>
      </c>
      <c r="F55" s="213" t="str">
        <f>VLOOKUP('Research Focused_Only Lvl C'!D55:D55,'CDF List'!$A$2:$C$41,3,FALSE)</f>
        <v>Communicate clearly based on facts and logic; listen and respond appropriately to others.</v>
      </c>
      <c r="G55" s="72" t="str">
        <f>VLOOKUP(D55,'CDF Behaviours'!$A$3:$E$220,5,FALSE)</f>
        <v>● Convey facts, concepts and technical information clearly and concisely, using terms that most people can understand.
● Demonstrate respect for others and how they are feeling.
● Pay attention and listen to others, taking time to build rapport.
● Provide accurate and timely information in the right amounts to others to support their work.</v>
      </c>
    </row>
    <row r="56" spans="1:7" ht="157.5" customHeight="1" x14ac:dyDescent="0.3">
      <c r="A56" s="357"/>
      <c r="B56" s="359" t="s">
        <v>40</v>
      </c>
      <c r="C56" s="353" t="s">
        <v>292</v>
      </c>
      <c r="D56" s="214" t="s">
        <v>42</v>
      </c>
      <c r="E56" s="215" t="str">
        <f>VLOOKUP('Research Focused_Only Lvl C'!D56,'CDF List'!$A$2:$C$41,2,FALSE)</f>
        <v>Apply Commercial Acumen</v>
      </c>
      <c r="F56" s="216" t="str">
        <f>VLOOKUP('Research Focused_Only Lvl C'!D56:D56,'CDF List'!$A$2:$C$41,3,FALSE)</f>
        <v>Take action and complete tasks in compliance with your delegation of authority. Understand the context in which you carry out your day-to-day work and the contribution you make to the broader university.</v>
      </c>
      <c r="G56" s="55" t="str">
        <f>VLOOKUP(D56,'CDF Behaviours'!$A$3:$E$220,5,FALSE)</f>
        <v>● Be aware of the commercial aspects of ACU including stakeholders, markets, services and products that contribute to the financial viability of ACU.
● Establish methods for staying in tune with industry trends.
● Show understanding of how resources (time, materials, staffing, etc) link to commercial outcomes. Work to achieve budget or control costs.
● Understand the wider business context in which ACU operates by keeping up-to-date with new developments in the higher education sector, particularly changing Federal Government policy and funding arrangements.</v>
      </c>
    </row>
    <row r="57" spans="1:7" ht="81.75" customHeight="1" x14ac:dyDescent="0.3">
      <c r="A57" s="357"/>
      <c r="B57" s="360"/>
      <c r="C57" s="354"/>
      <c r="D57" s="207" t="s">
        <v>43</v>
      </c>
      <c r="E57" s="208" t="str">
        <f>VLOOKUP('Research Focused_Only Lvl C'!D57,'CDF List'!$A$2:$C$41,2,FALSE)</f>
        <v>Adapt to and Lead Change</v>
      </c>
      <c r="F57" s="212" t="str">
        <f>VLOOKUP('Research Focused_Only Lvl C'!D57:D57,'CDF List'!$A$2:$C$41,3,FALSE)</f>
        <v>Understand that ACU needs to make changes, and maintain effectiveness when experiencing change.</v>
      </c>
      <c r="G57" s="62" t="str">
        <f>VLOOKUP(D57,'CDF Behaviours'!$A$3:$E$220,5,FALSE)</f>
        <v>● Be resilient and flexible in approach to work.
● Listen to the changes proposed, provide feedback and contribute to new solutions.
● Think creatively when implementing change initiatives in the context of your work.
● Think positively and remain open-minded even when faced with obstacles.</v>
      </c>
    </row>
    <row r="58" spans="1:7" ht="81.75" customHeight="1" x14ac:dyDescent="0.3">
      <c r="A58" s="357"/>
      <c r="B58" s="360"/>
      <c r="C58" s="354"/>
      <c r="D58" s="207" t="s">
        <v>9</v>
      </c>
      <c r="E58" s="208" t="str">
        <f>VLOOKUP('Research Focused_Only Lvl C'!D58,'CDF List'!$A$2:$C$41,2,FALSE)</f>
        <v>Coach and Develop</v>
      </c>
      <c r="F58" s="212" t="str">
        <f>VLOOKUP('Research Focused_Only Lvl C'!D58:D58,'CDF List'!$A$2:$C$41,3,FALSE)</f>
        <v>Take responsibility for one’s own personal growth and skill development and actively seek out opportunities for learning and self-improvement.</v>
      </c>
      <c r="G58" s="62" t="str">
        <f>VLOOKUP(D58,'CDF Behaviours'!$A$3:$E$220,5,FALSE)</f>
        <v>● Be personally committed to and actively work to continuously improve yourself.
● Seek out opportunities for personal growth and development.
● Understand that different situations and levels may call for different skills and approaches.
● Work to deploy strengths and compensate for weaknesses and limitations.</v>
      </c>
    </row>
    <row r="59" spans="1:7" ht="132" customHeight="1" thickBot="1" x14ac:dyDescent="0.35">
      <c r="A59" s="358"/>
      <c r="B59" s="361"/>
      <c r="C59" s="368"/>
      <c r="D59" s="217" t="s">
        <v>37</v>
      </c>
      <c r="E59" s="218" t="str">
        <f>VLOOKUP('Research Focused_Only Lvl C'!D59,'CDF List'!$A$2:$C$41,2,FALSE)</f>
        <v>Make Informed Decisions</v>
      </c>
      <c r="F59" s="219" t="str">
        <f>VLOOKUP('Research Focused_Only Lvl C'!D59:D59,'CDF List'!$A$2:$C$41,3,FALSE)</f>
        <v>Identify and utilise key data and information available within ACU to make informed decisions.</v>
      </c>
      <c r="G59" s="57" t="str">
        <f>VLOOKUP(D59,'CDF Behaviours'!$A$3:$E$220,5,FALSE)</f>
        <v>● Be bold and express your opinion that is based on fact in order to aid team decisions and discussions.
● Demonstrate a sound understanding of ACU business functions, terminology and processes.
● Employ a methodical and logical approach when analysing information to make informed conclusions and decisions that are based on fact.
● Have knowledge and awareness of relevant University information sources to aid research and analysis.</v>
      </c>
    </row>
    <row r="60" spans="1:7" s="13" customFormat="1" ht="153.75" customHeight="1" x14ac:dyDescent="0.3">
      <c r="A60" s="330" t="s">
        <v>48</v>
      </c>
      <c r="B60" s="329" t="s">
        <v>49</v>
      </c>
      <c r="C60" s="311" t="s">
        <v>293</v>
      </c>
      <c r="D60" s="239" t="s">
        <v>42</v>
      </c>
      <c r="E60" s="240" t="str">
        <f>VLOOKUP('Research Focused_Only Lvl C'!D60,'CDF List'!$A$2:$C$41,2,FALSE)</f>
        <v>Apply Commercial Acumen</v>
      </c>
      <c r="F60" s="241" t="str">
        <f>VLOOKUP('Research Focused_Only Lvl C'!D60:D60,'CDF List'!$A$2:$C$41,3,FALSE)</f>
        <v>Take action and complete tasks in compliance with your delegation of authority. Understand the context in which you carry out your day-to-day work and the contribution you make to the broader university.</v>
      </c>
      <c r="G60" s="92" t="str">
        <f>VLOOKUP(D60,'CDF Behaviours'!$A$3:$E$220,5,FALSE)</f>
        <v>● Be aware of the commercial aspects of ACU including stakeholders, markets, services and products that contribute to the financial viability of ACU.
● Establish methods for staying in tune with industry trends.
● Show understanding of how resources (time, materials, staffing, etc) link to commercial outcomes. Work to achieve budget or control costs.
● Understand the wider business context in which ACU operates by keeping up-to-date with new developments in the higher education sector, particularly changing Federal Government policy and funding arrangements.</v>
      </c>
    </row>
    <row r="61" spans="1:7" ht="104.25" customHeight="1" x14ac:dyDescent="0.3">
      <c r="A61" s="331"/>
      <c r="B61" s="317"/>
      <c r="C61" s="312"/>
      <c r="D61" s="223" t="s">
        <v>16</v>
      </c>
      <c r="E61" s="224" t="str">
        <f>VLOOKUP('Research Focused_Only Lvl C'!D61,'CDF List'!$A$2:$C$41,2,FALSE)</f>
        <v>Collaborate Effectively</v>
      </c>
      <c r="F61" s="225" t="str">
        <f>VLOOKUP('Research Focused_Only Lvl C'!D61:D61,'CDF List'!$A$2:$C$41,3,FALSE)</f>
        <v>Cooperate and collaborate with others to achieve individual and team goals.</v>
      </c>
      <c r="G61" s="95" t="str">
        <f>VLOOKUP(D61,'CDF Behaviours'!$A$3:$E$220,5,FALSE)</f>
        <v>● Be a team player; share information and see the benefits of working as a team.
● Be visible and accessible to colleagues; communicate openly and widely to share information and knowledge.
● Demonstrate high levels of personal engagement and inclusiveness amongst peers.
● Keep others informed and up-to-date about what is happening.</v>
      </c>
    </row>
    <row r="62" spans="1:7" ht="158.25" customHeight="1" x14ac:dyDescent="0.3">
      <c r="A62" s="331" t="s">
        <v>48</v>
      </c>
      <c r="B62" s="317" t="s">
        <v>49</v>
      </c>
      <c r="C62" s="312" t="s">
        <v>293</v>
      </c>
      <c r="D62" s="223" t="s">
        <v>24</v>
      </c>
      <c r="E62" s="224" t="str">
        <f>VLOOKUP('Research Focused_Only Lvl C'!D62,'CDF List'!$A$2:$C$41,2,FALSE)</f>
        <v>Know ACU Work Processes and Systems</v>
      </c>
      <c r="F62" s="225" t="str">
        <f>VLOOKUP('Research Focused_Only Lvl C'!D62:D62,'CDF List'!$A$2:$C$41,3,FALSE)</f>
        <v>Confidently use ACU’s processes and systems to efficiently carry out day-to-day work.</v>
      </c>
      <c r="G62" s="95" t="str">
        <f>VLOOKUP(D62,'CDF Behaviours'!$A$3:$E$220,5,FALSE)</f>
        <v>● Accept responsibility for own performance to deliver work activities on time and to the required standard in agreement with your nominated supervisor.
● Demonstrate use of core office applications and other technologies in use in your field of work; ensure the accuracy of data entry and output in support of accurate and timely reporting.
● Understand the steps in work flow to achieve outcomes that appropriately utilise available systems and procedures.
● Use computer, telecommunications and audio-visual equipment or other technologies used by the organisation in relation to your work.</v>
      </c>
    </row>
    <row r="63" spans="1:7" ht="138.75" customHeight="1" x14ac:dyDescent="0.3">
      <c r="A63" s="331"/>
      <c r="B63" s="317"/>
      <c r="C63" s="313"/>
      <c r="D63" s="223" t="s">
        <v>37</v>
      </c>
      <c r="E63" s="224" t="str">
        <f>VLOOKUP('Research Focused_Only Lvl C'!D63,'CDF List'!$A$2:$C$41,2,FALSE)</f>
        <v>Make Informed Decisions</v>
      </c>
      <c r="F63" s="225" t="str">
        <f>VLOOKUP('Research Focused_Only Lvl C'!D63:D63,'CDF List'!$A$2:$C$41,3,FALSE)</f>
        <v>Identify and utilise key data and information available within ACU to make informed decisions.</v>
      </c>
      <c r="G63" s="95" t="str">
        <f>VLOOKUP(D63,'CDF Behaviours'!$A$3:$E$220,5,FALSE)</f>
        <v>● Be bold and express your opinion that is based on fact in order to aid team decisions and discussions.
● Demonstrate a sound understanding of ACU business functions, terminology and processes.
● Employ a methodical and logical approach when analysing information to make informed conclusions and decisions that are based on fact.
● Have knowledge and awareness of relevant University information sources to aid research and analysis.</v>
      </c>
    </row>
    <row r="64" spans="1:7" ht="167.25" customHeight="1" x14ac:dyDescent="0.3">
      <c r="A64" s="331"/>
      <c r="B64" s="317"/>
      <c r="C64" s="366" t="s">
        <v>294</v>
      </c>
      <c r="D64" s="223" t="s">
        <v>111</v>
      </c>
      <c r="E64" s="224" t="str">
        <f>VLOOKUP('Research Focused_Only Lvl C'!D64,'CDF List'!$A$2:$C$41,2,FALSE)</f>
        <v>Apply Commercial Acumen</v>
      </c>
      <c r="F64" s="225" t="str">
        <f>VLOOKUP('Research Focused_Only Lvl C'!D64:D64,'CDF List'!$A$2:$C$41,3,FALSE)</f>
        <v>Analyse and interpret financial and industry information and use this information to make planning decisions.</v>
      </c>
      <c r="G64" s="95" t="str">
        <f>VLOOKUP(D64,'CDF Behaviours'!$A$3:$E$220,5,FALSE)</f>
        <v>● Actively develop a wide range of higher education sector contacts to regularly conduct benchmarking activities and identify continuous improvement opportunities for ACU.
● Be willing to think beyond your own role by integrating knowledge across different areas of the business and adopt broader thinking about how your work contributes to the core business of ACU.
● Know the bigger picture in which you operate by understanding the history, Mission, identity, Values, organisational structure and campuses of ACU.
● Understand the commercial challenges and opportunities of ACU and proactively investigate and develop options that improve performance by doing things that may be unique, leading-edge or new to ACU.</v>
      </c>
    </row>
    <row r="65" spans="1:7" ht="81.75" customHeight="1" x14ac:dyDescent="0.3">
      <c r="A65" s="331"/>
      <c r="B65" s="317"/>
      <c r="C65" s="312"/>
      <c r="D65" s="223" t="s">
        <v>63</v>
      </c>
      <c r="E65" s="224" t="str">
        <f>VLOOKUP('Research Focused_Only Lvl C'!D65,'CDF List'!$A$2:$C$41,2,FALSE)</f>
        <v>Collaborate Effectively</v>
      </c>
      <c r="F65" s="225" t="str">
        <f>VLOOKUP('Research Focused_Only Lvl C'!D65:D65,'CDF List'!$A$2:$C$41,3,FALSE)</f>
        <v>Work with others to build the conditions for team effectiveness.</v>
      </c>
      <c r="G65" s="95" t="str">
        <f>VLOOKUP(D65,'CDF Behaviours'!$A$3:$E$220,5,FALSE)</f>
        <v>● Ask others for their views and opinions when making decisions and plans.
● Create strong morale and spirit amongst own team by working to remove barriers to collaboration.
● Define success in terms of the whole team and support stages of team growth and maturity.
● Recognise and reward the contribution of others.</v>
      </c>
    </row>
    <row r="66" spans="1:7" ht="117" customHeight="1" x14ac:dyDescent="0.3">
      <c r="A66" s="331"/>
      <c r="B66" s="317"/>
      <c r="C66" s="312"/>
      <c r="D66" s="223" t="s">
        <v>101</v>
      </c>
      <c r="E66" s="224" t="str">
        <f>VLOOKUP('Research Focused_Only Lvl C'!D66,'CDF List'!$A$2:$C$41,2,FALSE)</f>
        <v>Be Responsible and Accountable for Achieving Excellence</v>
      </c>
      <c r="F66" s="225" t="str">
        <f>VLOOKUP('Research Focused_Only Lvl C'!D66:D66,'CDF List'!$A$2:$C$41,3,FALSE)</f>
        <v>Understand the purpose of ACU governance policies and procedures and be confident to take ownership of issues to manage risk actively in the best interests of ACU; act to make incremental improvements.</v>
      </c>
      <c r="G66" s="95" t="str">
        <f>VLOOKUP(D66,'CDF Behaviours'!$A$3:$E$220,5,FALSE)</f>
        <v>● Act in the interests of ACU by knowing the limits of your own legal and risk knowledge and by knowing when to escalate issues to your manager or subject matter experts for high-level decision-making.
● Always look for new and better ways to do things.
● Be confident to take ownership of issues that have potential legal and/or risk implications and know who to go to for information and support to work the issue through.
● Take action to improve performance without being directed to do so.</v>
      </c>
    </row>
    <row r="67" spans="1:7" ht="170.25" customHeight="1" x14ac:dyDescent="0.3">
      <c r="A67" s="331"/>
      <c r="B67" s="317"/>
      <c r="C67" s="313"/>
      <c r="D67" s="223" t="s">
        <v>99</v>
      </c>
      <c r="E67" s="224" t="str">
        <f>VLOOKUP('Research Focused_Only Lvl C'!D67,'CDF List'!$A$2:$C$41,2,FALSE)</f>
        <v>Know ACU Work Processes and Systems</v>
      </c>
      <c r="F67" s="225" t="str">
        <f>VLOOKUP('Research Focused_Only Lvl C'!D67:D67,'CDF List'!$A$2:$C$41,3,FALSE)</f>
        <v>Manage and organise processes and systems to maximise work efficiencies and work effectiveness.</v>
      </c>
      <c r="G67" s="95" t="str">
        <f>VLOOKUP(D67,'CDF Behaviours'!$A$3:$E$220,5,FALSE)</f>
        <v>● Contribute to the planning for projects and, as required, communicate the project strategy and its expected benefit to others.
● Demonstrate a sound understanding of systems, processes and technology relevant to your job and identify and select the most appropriate tools for assigned work, including ACU records, information and knowledge management functions and systems.
● Identify ways to improve systems that are used by the work unit and support the implementation of business improvement initiatives and the introduction and roll-out of new technologies.
● Manage own and team workload by planning and prioritising work activity and use time management methods to meet deadlines and achieve agreed goals.</v>
      </c>
    </row>
    <row r="68" spans="1:7" ht="93" customHeight="1" x14ac:dyDescent="0.3">
      <c r="A68" s="331"/>
      <c r="B68" s="317"/>
      <c r="C68" s="366" t="s">
        <v>116</v>
      </c>
      <c r="D68" s="223" t="s">
        <v>63</v>
      </c>
      <c r="E68" s="224" t="str">
        <f>VLOOKUP('Research Focused_Only Lvl C'!D68,'CDF List'!$A$2:$C$41,2,FALSE)</f>
        <v>Collaborate Effectively</v>
      </c>
      <c r="F68" s="225" t="str">
        <f>VLOOKUP('Research Focused_Only Lvl C'!D68:D68,'CDF List'!$A$2:$C$41,3,FALSE)</f>
        <v>Work with others to build the conditions for team effectiveness.</v>
      </c>
      <c r="G68" s="95" t="str">
        <f>VLOOKUP(D68,'CDF Behaviours'!$A$3:$E$220,5,FALSE)</f>
        <v>● Ask others for their views and opinions when making decisions and plans.
● Create strong morale and spirit amongst own team by working to remove barriers to collaboration.
● Define success in terms of the whole team and support stages of team growth and maturity.
● Recognise and reward the contribution of others.</v>
      </c>
    </row>
    <row r="69" spans="1:7" ht="102" customHeight="1" x14ac:dyDescent="0.3">
      <c r="A69" s="331"/>
      <c r="B69" s="317"/>
      <c r="C69" s="313"/>
      <c r="D69" s="223" t="s">
        <v>95</v>
      </c>
      <c r="E69" s="224" t="str">
        <f>VLOOKUP('Research Focused_Only Lvl C'!D69,'CDF List'!$A$2:$C$41,2,FALSE)</f>
        <v>Coach and Develop</v>
      </c>
      <c r="F69" s="225" t="str">
        <f>VLOOKUP('Research Focused_Only Lvl C'!D69:D69,'CDF List'!$A$2:$C$41,3,FALSE)</f>
        <v>Actively coach direct reports and others within the organisation and conduct regular career development discussions.</v>
      </c>
      <c r="G69" s="95" t="str">
        <f>VLOOKUP(D69,'CDF Behaviours'!$A$3:$E$220,5,FALSE)</f>
        <v>● Assist in unblocking barriers to development.
● Celebrate success, openly recognise individual and team achievement and give credit where credit is due.
● Delegate tasks and decisions without deferring responsibility.
● Have regular development conversations and set clear performance and development goals.</v>
      </c>
    </row>
    <row r="70" spans="1:7" ht="169.5" customHeight="1" x14ac:dyDescent="0.3">
      <c r="A70" s="331"/>
      <c r="B70" s="317"/>
      <c r="C70" s="366" t="s">
        <v>117</v>
      </c>
      <c r="D70" s="223" t="s">
        <v>111</v>
      </c>
      <c r="E70" s="224" t="str">
        <f>VLOOKUP('Research Focused_Only Lvl C'!D70,'CDF List'!$A$2:$C$41,2,FALSE)</f>
        <v>Apply Commercial Acumen</v>
      </c>
      <c r="F70" s="225" t="str">
        <f>VLOOKUP('Research Focused_Only Lvl C'!D70:D70,'CDF List'!$A$2:$C$41,3,FALSE)</f>
        <v>Analyse and interpret financial and industry information and use this information to make planning decisions.</v>
      </c>
      <c r="G70" s="95" t="str">
        <f>VLOOKUP(D70,'CDF Behaviours'!$A$3:$E$220,5,FALSE)</f>
        <v>● Actively develop a wide range of higher education sector contacts to regularly conduct benchmarking activities and identify continuous improvement opportunities for ACU.
● Be willing to think beyond your own role by integrating knowledge across different areas of the business and adopt broader thinking about how your work contributes to the core business of ACU.
● Know the bigger picture in which you operate by understanding the history, Mission, identity, Values, organisational structure and campuses of ACU.
● Understand the commercial challenges and opportunities of ACU and proactively investigate and develop options that improve performance by doing things that may be unique, leading-edge or new to ACU.</v>
      </c>
    </row>
    <row r="71" spans="1:7" ht="81.75" customHeight="1" x14ac:dyDescent="0.3">
      <c r="A71" s="331"/>
      <c r="B71" s="317"/>
      <c r="C71" s="312"/>
      <c r="D71" s="223" t="s">
        <v>63</v>
      </c>
      <c r="E71" s="224" t="str">
        <f>VLOOKUP('Research Focused_Only Lvl C'!D71,'CDF List'!$A$2:$C$41,2,FALSE)</f>
        <v>Collaborate Effectively</v>
      </c>
      <c r="F71" s="225" t="str">
        <f>VLOOKUP('Research Focused_Only Lvl C'!D71:D71,'CDF List'!$A$2:$C$41,3,FALSE)</f>
        <v>Work with others to build the conditions for team effectiveness.</v>
      </c>
      <c r="G71" s="95" t="str">
        <f>VLOOKUP(D71,'CDF Behaviours'!$A$3:$E$220,5,FALSE)</f>
        <v>● Ask others for their views and opinions when making decisions and plans.
● Create strong morale and spirit amongst own team by working to remove barriers to collaboration.
● Define success in terms of the whole team and support stages of team growth and maturity.
● Recognise and reward the contribution of others.</v>
      </c>
    </row>
    <row r="72" spans="1:7" ht="106.5" customHeight="1" thickBot="1" x14ac:dyDescent="0.35">
      <c r="A72" s="331"/>
      <c r="B72" s="318"/>
      <c r="C72" s="312"/>
      <c r="D72" s="242" t="s">
        <v>95</v>
      </c>
      <c r="E72" s="243" t="str">
        <f>VLOOKUP('Research Focused_Only Lvl C'!D72,'CDF List'!$A$2:$C$41,2,FALSE)</f>
        <v>Coach and Develop</v>
      </c>
      <c r="F72" s="244" t="str">
        <f>VLOOKUP('Research Focused_Only Lvl C'!D72:D72,'CDF List'!$A$2:$C$41,3,FALSE)</f>
        <v>Actively coach direct reports and others within the organisation and conduct regular career development discussions.</v>
      </c>
      <c r="G72" s="89" t="str">
        <f>VLOOKUP(D72,'CDF Behaviours'!$A$3:$E$220,5,FALSE)</f>
        <v>● Assist in unblocking barriers to development.
● Celebrate success, openly recognise individual and team achievement and give credit where credit is due.
● Delegate tasks and decisions without deferring responsibility.
● Have regular development conversations and set clear performance and development goals.</v>
      </c>
    </row>
    <row r="73" spans="1:7" ht="162" customHeight="1" x14ac:dyDescent="0.3">
      <c r="A73" s="331"/>
      <c r="B73" s="329" t="s">
        <v>55</v>
      </c>
      <c r="C73" s="311" t="s">
        <v>118</v>
      </c>
      <c r="D73" s="220" t="s">
        <v>111</v>
      </c>
      <c r="E73" s="221" t="str">
        <f>VLOOKUP('Research Focused_Only Lvl C'!D73,'CDF List'!$A$2:$C$41,2,FALSE)</f>
        <v>Apply Commercial Acumen</v>
      </c>
      <c r="F73" s="222" t="str">
        <f>VLOOKUP('Research Focused_Only Lvl C'!D73:D73,'CDF List'!$A$2:$C$41,3,FALSE)</f>
        <v>Analyse and interpret financial and industry information and use this information to make planning decisions.</v>
      </c>
      <c r="G73" s="86" t="str">
        <f>VLOOKUP(D73,'CDF Behaviours'!$A$3:$E$220,5,FALSE)</f>
        <v>● Actively develop a wide range of higher education sector contacts to regularly conduct benchmarking activities and identify continuous improvement opportunities for ACU.
● Be willing to think beyond your own role by integrating knowledge across different areas of the business and adopt broader thinking about how your work contributes to the core business of ACU.
● Know the bigger picture in which you operate by understanding the history, Mission, identity, Values, organisational structure and campuses of ACU.
● Understand the commercial challenges and opportunities of ACU and proactively investigate and develop options that improve performance by doing things that may be unique, leading-edge or new to ACU.</v>
      </c>
    </row>
    <row r="74" spans="1:7" ht="104.25" customHeight="1" x14ac:dyDescent="0.3">
      <c r="A74" s="331"/>
      <c r="B74" s="317"/>
      <c r="C74" s="312"/>
      <c r="D74" s="223" t="s">
        <v>98</v>
      </c>
      <c r="E74" s="224" t="str">
        <f>VLOOKUP('Research Focused_Only Lvl C'!D74,'CDF List'!$A$2:$C$41,2,FALSE)</f>
        <v>Deliver Stakeholder Centric Service</v>
      </c>
      <c r="F74" s="225" t="str">
        <f>VLOOKUP('Research Focused_Only Lvl C'!D74:D74,'CDF List'!$A$2:$C$41,3,FALSE)</f>
        <v>Plan and direct team activities on a daily basis with stakeholder impact in mind, community focus at the core and achievement of strategic objectives as the outcome.</v>
      </c>
      <c r="G74" s="95" t="str">
        <f>VLOOKUP(D74,'CDF Behaviours'!$A$3:$E$220,5,FALSE)</f>
        <v>● Bring appropriate people together as a team to address service initiatives and challenges in an efficient and effective manner.
● Demonstrate service excellence in day-to-day work.
● Promote service excellence behaviour and reward staff who exhibit this behaviour.
● Take measured and judicious risks to serve the interests of stakeholders.</v>
      </c>
    </row>
    <row r="75" spans="1:7" ht="113.25" customHeight="1" x14ac:dyDescent="0.3">
      <c r="A75" s="331" t="s">
        <v>48</v>
      </c>
      <c r="B75" s="317" t="s">
        <v>55</v>
      </c>
      <c r="C75" s="312" t="s">
        <v>118</v>
      </c>
      <c r="D75" s="223" t="s">
        <v>101</v>
      </c>
      <c r="E75" s="224" t="str">
        <f>VLOOKUP('Research Focused_Only Lvl C'!D75,'CDF List'!$A$2:$C$41,2,FALSE)</f>
        <v>Be Responsible and Accountable for Achieving Excellence</v>
      </c>
      <c r="F75" s="225" t="str">
        <f>VLOOKUP('Research Focused_Only Lvl C'!D75:D75,'CDF List'!$A$2:$C$41,3,FALSE)</f>
        <v>Understand the purpose of ACU governance policies and procedures and be confident to take ownership of issues to manage risk actively in the best interests of ACU; act to make incremental improvements.</v>
      </c>
      <c r="G75" s="95" t="str">
        <f>VLOOKUP(D75,'CDF Behaviours'!$A$3:$E$220,5,FALSE)</f>
        <v>● Act in the interests of ACU by knowing the limits of your own legal and risk knowledge and by knowing when to escalate issues to your manager or subject matter experts for high-level decision-making.
● Always look for new and better ways to do things.
● Be confident to take ownership of issues that have potential legal and/or risk implications and know who to go to for information and support to work the issue through.
● Take action to improve performance without being directed to do so.</v>
      </c>
    </row>
    <row r="76" spans="1:7" ht="127.5" customHeight="1" x14ac:dyDescent="0.3">
      <c r="A76" s="331"/>
      <c r="B76" s="317"/>
      <c r="C76" s="313"/>
      <c r="D76" s="223" t="s">
        <v>37</v>
      </c>
      <c r="E76" s="224" t="str">
        <f>VLOOKUP('Research Focused_Only Lvl C'!D76,'CDF List'!$A$2:$C$41,2,FALSE)</f>
        <v>Make Informed Decisions</v>
      </c>
      <c r="F76" s="225" t="str">
        <f>VLOOKUP('Research Focused_Only Lvl C'!D76:D76,'CDF List'!$A$2:$C$41,3,FALSE)</f>
        <v>Identify and utilise key data and information available within ACU to make informed decisions.</v>
      </c>
      <c r="G76" s="95" t="str">
        <f>VLOOKUP(D76,'CDF Behaviours'!$A$3:$E$220,5,FALSE)</f>
        <v>● Be bold and express your opinion that is based on fact in order to aid team decisions and discussions.
● Demonstrate a sound understanding of ACU business functions, terminology and processes.
● Employ a methodical and logical approach when analysing information to make informed conclusions and decisions that are based on fact.
● Have knowledge and awareness of relevant University information sources to aid research and analysis.</v>
      </c>
    </row>
    <row r="77" spans="1:7" ht="110.25" customHeight="1" x14ac:dyDescent="0.3">
      <c r="A77" s="331"/>
      <c r="B77" s="317"/>
      <c r="C77" s="366" t="s">
        <v>119</v>
      </c>
      <c r="D77" s="223" t="s">
        <v>13</v>
      </c>
      <c r="E77" s="224" t="str">
        <f>VLOOKUP('Research Focused_Only Lvl C'!D77,'CDF List'!$A$2:$C$41,2,FALSE)</f>
        <v>Live ACU’s Mission, Vision and Values</v>
      </c>
      <c r="F77" s="225" t="str">
        <f>VLOOKUP('Research Focused_Only Lvl C'!D77:D77,'CDF List'!$A$2:$C$41,3,FALSE)</f>
        <v>Be reflective and connect the purpose and practice of your work to the work of ACU. Link everything you do to ACU’s Mission, Vision and Values.</v>
      </c>
      <c r="G77" s="95" t="str">
        <f>VLOOKUP(D77,'CDF Behaviours'!$A$3:$E$220,5,FALSE)</f>
        <v>● Deal with others in an open, honest and respectful manner that fosters trust.
● Represent ACU’s highest standards through respectful and ethical expression of the University’s Mission and the shaping of a hope-filled future.
● Take pride in being trustworthy.
● Understand, articulate and give expression to ACU’s Mission, Vision and Values to others.</v>
      </c>
    </row>
    <row r="78" spans="1:7" ht="174.75" customHeight="1" x14ac:dyDescent="0.3">
      <c r="A78" s="331"/>
      <c r="B78" s="317"/>
      <c r="C78" s="312"/>
      <c r="D78" s="223" t="s">
        <v>111</v>
      </c>
      <c r="E78" s="224" t="str">
        <f>VLOOKUP('Research Focused_Only Lvl C'!D78,'CDF List'!$A$2:$C$41,2,FALSE)</f>
        <v>Apply Commercial Acumen</v>
      </c>
      <c r="F78" s="225" t="str">
        <f>VLOOKUP('Research Focused_Only Lvl C'!D78:D78,'CDF List'!$A$2:$C$41,3,FALSE)</f>
        <v>Analyse and interpret financial and industry information and use this information to make planning decisions.</v>
      </c>
      <c r="G78" s="95" t="str">
        <f>VLOOKUP(D78,'CDF Behaviours'!$A$3:$E$220,5,FALSE)</f>
        <v>● Actively develop a wide range of higher education sector contacts to regularly conduct benchmarking activities and identify continuous improvement opportunities for ACU.
● Be willing to think beyond your own role by integrating knowledge across different areas of the business and adopt broader thinking about how your work contributes to the core business of ACU.
● Know the bigger picture in which you operate by understanding the history, Mission, identity, Values, organisational structure and campuses of ACU.
● Understand the commercial challenges and opportunities of ACU and proactively investigate and develop options that improve performance by doing things that may be unique, leading-edge or new to ACU.</v>
      </c>
    </row>
    <row r="79" spans="1:7" ht="95.25" customHeight="1" x14ac:dyDescent="0.3">
      <c r="A79" s="331"/>
      <c r="B79" s="317"/>
      <c r="C79" s="312"/>
      <c r="D79" s="223" t="s">
        <v>22</v>
      </c>
      <c r="E79" s="224" t="str">
        <f>VLOOKUP('Research Focused_Only Lvl C'!D79,'CDF List'!$A$2:$C$41,2,FALSE)</f>
        <v>Deliver Stakeholder Centric Service</v>
      </c>
      <c r="F79" s="225" t="str">
        <f>VLOOKUP('Research Focused_Only Lvl C'!D79:D79,'CDF List'!$A$2:$C$41,3,FALSE)</f>
        <v>Carry out personal actions and tasks with a stakeholder focus and community outcomes in mind.</v>
      </c>
      <c r="G79" s="95" t="str">
        <f>VLOOKUP(D79,'CDF Behaviours'!$A$3:$E$220,5,FALSE)</f>
        <v>● Do what is appropriate to ensure stakeholder expectations are met.
● Follow up to evaluate stakeholder satisfaction.
● Prioritise stakeholder needs.
● Respond to requests for service in a timely and thorough manner</v>
      </c>
    </row>
    <row r="80" spans="1:7" ht="81.75" customHeight="1" x14ac:dyDescent="0.3">
      <c r="A80" s="331"/>
      <c r="B80" s="317"/>
      <c r="C80" s="312"/>
      <c r="D80" s="223" t="s">
        <v>63</v>
      </c>
      <c r="E80" s="224" t="str">
        <f>VLOOKUP('Research Focused_Only Lvl C'!D80,'CDF List'!$A$2:$C$41,2,FALSE)</f>
        <v>Collaborate Effectively</v>
      </c>
      <c r="F80" s="225" t="str">
        <f>VLOOKUP('Research Focused_Only Lvl C'!D80:D80,'CDF List'!$A$2:$C$41,3,FALSE)</f>
        <v>Work with others to build the conditions for team effectiveness.</v>
      </c>
      <c r="G80" s="95" t="str">
        <f>VLOOKUP(D80,'CDF Behaviours'!$A$3:$E$220,5,FALSE)</f>
        <v>● Ask others for their views and opinions when making decisions and plans.
● Create strong morale and spirit amongst own team by working to remove barriers to collaboration.
● Define success in terms of the whole team and support stages of team growth and maturity.
● Recognise and reward the contribution of others.</v>
      </c>
    </row>
    <row r="81" spans="1:7" ht="115.5" customHeight="1" x14ac:dyDescent="0.3">
      <c r="A81" s="331"/>
      <c r="B81" s="317"/>
      <c r="C81" s="313"/>
      <c r="D81" s="223" t="s">
        <v>112</v>
      </c>
      <c r="E81" s="224" t="str">
        <f>VLOOKUP('Research Focused_Only Lvl C'!D81,'CDF List'!$A$2:$C$41,2,FALSE)</f>
        <v>Communicate with Impact</v>
      </c>
      <c r="F81" s="225" t="str">
        <f>VLOOKUP('Research Focused_Only Lvl C'!D81:D81,'CDF List'!$A$2:$C$41,3,FALSE)</f>
        <v>Tailor communication approach to the audience or situation; win support from others to create a positive impact and successful outcomes.</v>
      </c>
      <c r="G81" s="95" t="str">
        <f>VLOOKUP(D81,'CDF Behaviours'!$A$3:$E$220,5,FALSE)</f>
        <v>● Have awareness of and relate to people from diverse backgrounds.
● Listen to and be sensitive towards others’ motives, concerns, interests and views; adapt communication style, language and context accordingly.
● Provide the information that people need to do their jobs and feel good about being a member of the team / organisational area.
● Seek to understand the perspectives of others.</v>
      </c>
    </row>
    <row r="82" spans="1:7" ht="79.5" customHeight="1" x14ac:dyDescent="0.3">
      <c r="A82" s="331"/>
      <c r="B82" s="317"/>
      <c r="C82" s="366" t="s">
        <v>295</v>
      </c>
      <c r="D82" s="223" t="s">
        <v>22</v>
      </c>
      <c r="E82" s="224" t="str">
        <f>VLOOKUP('Research Focused_Only Lvl C'!D82,'CDF List'!$A$2:$C$41,2,FALSE)</f>
        <v>Deliver Stakeholder Centric Service</v>
      </c>
      <c r="F82" s="225" t="str">
        <f>VLOOKUP('Research Focused_Only Lvl C'!D82:D82,'CDF List'!$A$2:$C$41,3,FALSE)</f>
        <v>Carry out personal actions and tasks with a stakeholder focus and community outcomes in mind.</v>
      </c>
      <c r="G82" s="95" t="str">
        <f>VLOOKUP(D82,'CDF Behaviours'!$A$3:$E$220,5,FALSE)</f>
        <v>● Do what is appropriate to ensure stakeholder expectations are met.
● Follow up to evaluate stakeholder satisfaction.
● Prioritise stakeholder needs.
● Respond to requests for service in a timely and thorough manner</v>
      </c>
    </row>
    <row r="83" spans="1:7" ht="83.25" customHeight="1" x14ac:dyDescent="0.3">
      <c r="A83" s="331"/>
      <c r="B83" s="317"/>
      <c r="C83" s="312"/>
      <c r="D83" s="223" t="s">
        <v>63</v>
      </c>
      <c r="E83" s="224" t="str">
        <f>VLOOKUP('Research Focused_Only Lvl C'!D83,'CDF List'!$A$2:$C$41,2,FALSE)</f>
        <v>Collaborate Effectively</v>
      </c>
      <c r="F83" s="225" t="str">
        <f>VLOOKUP('Research Focused_Only Lvl C'!D83:D83,'CDF List'!$A$2:$C$41,3,FALSE)</f>
        <v>Work with others to build the conditions for team effectiveness.</v>
      </c>
      <c r="G83" s="95" t="str">
        <f>VLOOKUP(D83,'CDF Behaviours'!$A$3:$E$220,5,FALSE)</f>
        <v>● Ask others for their views and opinions when making decisions and plans.
● Create strong morale and spirit amongst own team by working to remove barriers to collaboration.
● Define success in terms of the whole team and support stages of team growth and maturity.
● Recognise and reward the contribution of others.</v>
      </c>
    </row>
    <row r="84" spans="1:7" ht="123.75" customHeight="1" thickBot="1" x14ac:dyDescent="0.35">
      <c r="A84" s="335"/>
      <c r="B84" s="318"/>
      <c r="C84" s="320"/>
      <c r="D84" s="226" t="s">
        <v>112</v>
      </c>
      <c r="E84" s="227" t="str">
        <f>VLOOKUP('Research Focused_Only Lvl C'!D84,'CDF List'!$A$2:$C$41,2,FALSE)</f>
        <v>Communicate with Impact</v>
      </c>
      <c r="F84" s="228" t="str">
        <f>VLOOKUP('Research Focused_Only Lvl C'!D84:D84,'CDF List'!$A$2:$C$41,3,FALSE)</f>
        <v>Tailor communication approach to the audience or situation; win support from others to create a positive impact and successful outcomes.</v>
      </c>
      <c r="G84" s="124" t="str">
        <f>VLOOKUP(D84,'CDF Behaviours'!$A$3:$E$220,5,FALSE)</f>
        <v>● Have awareness of and relate to people from diverse backgrounds.
● Listen to and be sensitive towards others’ motives, concerns, interests and views; adapt communication style, language and context accordingly.
● Provide the information that people need to do their jobs and feel good about being a member of the team / organisational area.
● Seek to understand the perspectives of others.</v>
      </c>
    </row>
    <row r="85" spans="1:7" x14ac:dyDescent="0.3">
      <c r="D85" s="14"/>
    </row>
    <row r="86" spans="1:7" x14ac:dyDescent="0.3">
      <c r="D86" s="14"/>
    </row>
  </sheetData>
  <mergeCells count="51">
    <mergeCell ref="C75:C76"/>
    <mergeCell ref="C73:C74"/>
    <mergeCell ref="B75:B84"/>
    <mergeCell ref="C19:C21"/>
    <mergeCell ref="C40:C41"/>
    <mergeCell ref="C42:C43"/>
    <mergeCell ref="C44:C46"/>
    <mergeCell ref="C47:C50"/>
    <mergeCell ref="C51:C53"/>
    <mergeCell ref="C77:C81"/>
    <mergeCell ref="C82:C84"/>
    <mergeCell ref="C56:C59"/>
    <mergeCell ref="C64:C67"/>
    <mergeCell ref="C68:C69"/>
    <mergeCell ref="C70:C72"/>
    <mergeCell ref="C60:C61"/>
    <mergeCell ref="C62:C63"/>
    <mergeCell ref="C54:C55"/>
    <mergeCell ref="C7:C8"/>
    <mergeCell ref="C12:C13"/>
    <mergeCell ref="C15:C16"/>
    <mergeCell ref="C22:C24"/>
    <mergeCell ref="C25:C28"/>
    <mergeCell ref="C33:C36"/>
    <mergeCell ref="C37:C39"/>
    <mergeCell ref="C17:C18"/>
    <mergeCell ref="C29:C31"/>
    <mergeCell ref="A4:A14"/>
    <mergeCell ref="B4:B5"/>
    <mergeCell ref="B7:B14"/>
    <mergeCell ref="B22:B24"/>
    <mergeCell ref="B33:B39"/>
    <mergeCell ref="A32:A39"/>
    <mergeCell ref="A19:A31"/>
    <mergeCell ref="A15:A18"/>
    <mergeCell ref="B19:B21"/>
    <mergeCell ref="B15:B18"/>
    <mergeCell ref="B25:B31"/>
    <mergeCell ref="A47:A59"/>
    <mergeCell ref="A40:A46"/>
    <mergeCell ref="B60:B61"/>
    <mergeCell ref="B62:B72"/>
    <mergeCell ref="A75:A84"/>
    <mergeCell ref="A62:A74"/>
    <mergeCell ref="A60:A61"/>
    <mergeCell ref="B40:B43"/>
    <mergeCell ref="B44:B46"/>
    <mergeCell ref="B47:B50"/>
    <mergeCell ref="B51:B55"/>
    <mergeCell ref="B56:B59"/>
    <mergeCell ref="B73:B74"/>
  </mergeCells>
  <hyperlinks>
    <hyperlink ref="A2" location="Index!A1" display="Return to Index (hyperlink)" xr:uid="{4B2CA53D-D53F-4067-B0C1-D6B88C66DC70}"/>
  </hyperlinks>
  <pageMargins left="0.59055118110236227" right="0.39370078740157483" top="0.78740157480314965" bottom="0.59055118110236227" header="0.31496062992125984" footer="0.31496062992125984"/>
  <pageSetup paperSize="8" scale="45" orientation="landscape" horizontalDpi="300" verticalDpi="300" r:id="rId1"/>
  <headerFooter>
    <oddHeader>&amp;C&amp;"-,Bold"&amp;12APME and CDF by Pathway and Level</oddHeader>
    <oddFooter>Page &amp;P of &amp;N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7648A2-6849-43FE-B003-8473A6E2C894}">
  <sheetPr>
    <tabColor theme="4" tint="0.59999389629810485"/>
  </sheetPr>
  <dimension ref="A1:G105"/>
  <sheetViews>
    <sheetView zoomScale="60" zoomScaleNormal="60" workbookViewId="0">
      <pane xSplit="5" ySplit="3" topLeftCell="F4" activePane="bottomRight" state="frozen"/>
      <selection sqref="A1:XFD3"/>
      <selection pane="topRight" sqref="A1:XFD3"/>
      <selection pane="bottomLeft" sqref="A1:XFD3"/>
      <selection pane="bottomRight" activeCell="A2" sqref="A2"/>
    </sheetView>
  </sheetViews>
  <sheetFormatPr defaultColWidth="9.109375" defaultRowHeight="18" outlineLevelCol="1" x14ac:dyDescent="0.3"/>
  <cols>
    <col min="1" max="1" width="47" style="3" customWidth="1"/>
    <col min="2" max="2" width="61.5546875" style="245" customWidth="1"/>
    <col min="3" max="3" width="71" style="49" customWidth="1"/>
    <col min="4" max="4" width="16.6640625" style="3" hidden="1" customWidth="1" outlineLevel="1"/>
    <col min="5" max="5" width="54.33203125" style="47" customWidth="1" collapsed="1"/>
    <col min="6" max="6" width="71.88671875" style="1" customWidth="1"/>
    <col min="7" max="7" width="116.33203125" style="1" customWidth="1"/>
    <col min="8" max="16384" width="9.109375" style="1"/>
  </cols>
  <sheetData>
    <row r="1" spans="1:7" s="34" customFormat="1" ht="46.2" x14ac:dyDescent="0.3">
      <c r="A1" s="181" t="s">
        <v>296</v>
      </c>
      <c r="B1" s="281"/>
      <c r="C1" s="152"/>
      <c r="D1" s="41"/>
      <c r="E1" s="164"/>
      <c r="F1" s="42"/>
      <c r="G1" s="43"/>
    </row>
    <row r="2" spans="1:7" s="34" customFormat="1" ht="31.8" thickBot="1" x14ac:dyDescent="0.35">
      <c r="A2" s="264" t="s">
        <v>677</v>
      </c>
      <c r="B2" s="282"/>
      <c r="C2" s="152"/>
      <c r="D2" s="41"/>
      <c r="E2" s="164"/>
      <c r="F2" s="42"/>
      <c r="G2" s="43"/>
    </row>
    <row r="3" spans="1:7" s="52" customFormat="1" ht="21.6" thickBot="1" x14ac:dyDescent="0.35">
      <c r="A3" s="134" t="s">
        <v>1</v>
      </c>
      <c r="B3" s="135" t="s">
        <v>2</v>
      </c>
      <c r="C3" s="136" t="s">
        <v>422</v>
      </c>
      <c r="D3" s="137" t="s">
        <v>3</v>
      </c>
      <c r="E3" s="137" t="s">
        <v>421</v>
      </c>
      <c r="F3" s="138" t="s">
        <v>5</v>
      </c>
      <c r="G3" s="185" t="s">
        <v>656</v>
      </c>
    </row>
    <row r="4" spans="1:7" ht="80.25" customHeight="1" x14ac:dyDescent="0.3">
      <c r="A4" s="362" t="s">
        <v>6</v>
      </c>
      <c r="B4" s="359" t="s">
        <v>7</v>
      </c>
      <c r="C4" s="153" t="s">
        <v>279</v>
      </c>
      <c r="D4" s="53" t="s">
        <v>9</v>
      </c>
      <c r="E4" s="54" t="str">
        <f>VLOOKUP('Research Focused_Only Lvl D'!D4,'CDF List'!$A$2:$C$41,2,FALSE)</f>
        <v>Coach and Develop</v>
      </c>
      <c r="F4" s="69" t="str">
        <f>VLOOKUP('Research Focused_Only Lvl D'!D4:D4,'CDF List'!$A$2:$C$41,3,FALSE)</f>
        <v>Take responsibility for one’s own personal growth and skill development and actively seek out opportunities for learning and self-improvement.</v>
      </c>
      <c r="G4" s="55" t="str">
        <f>VLOOKUP(D4,'CDF Behaviours'!$A$3:$E$220,5,FALSE)</f>
        <v>● Be personally committed to and actively work to continuously improve yourself.
● Seek out opportunities for personal growth and development.
● Understand that different situations and levels may call for different skills and approaches.
● Work to deploy strengths and compensate for weaknesses and limitations.</v>
      </c>
    </row>
    <row r="5" spans="1:7" ht="80.25" customHeight="1" thickBot="1" x14ac:dyDescent="0.35">
      <c r="A5" s="363"/>
      <c r="B5" s="360"/>
      <c r="C5" s="168" t="s">
        <v>10</v>
      </c>
      <c r="D5" s="77" t="s">
        <v>9</v>
      </c>
      <c r="E5" s="50" t="str">
        <f>VLOOKUP('Research Focused_Only Lvl D'!D5,'CDF List'!$A$2:$C$41,2,FALSE)</f>
        <v>Coach and Develop</v>
      </c>
      <c r="F5" s="71" t="str">
        <f>VLOOKUP('Research Focused_Only Lvl D'!D5:D5,'CDF List'!$A$2:$C$41,3,FALSE)</f>
        <v>Take responsibility for one’s own personal growth and skill development and actively seek out opportunities for learning and self-improvement.</v>
      </c>
      <c r="G5" s="72" t="str">
        <f>VLOOKUP(D5,'CDF Behaviours'!$A$3:$E$220,5,FALSE)</f>
        <v>● Be personally committed to and actively work to continuously improve yourself.
● Seek out opportunities for personal growth and development.
● Understand that different situations and levels may call for different skills and approaches.
● Work to deploy strengths and compensate for weaknesses and limitations.</v>
      </c>
    </row>
    <row r="6" spans="1:7" ht="136.5" customHeight="1" thickBot="1" x14ac:dyDescent="0.35">
      <c r="A6" s="363"/>
      <c r="B6" s="289" t="s">
        <v>11</v>
      </c>
      <c r="C6" s="155" t="s">
        <v>122</v>
      </c>
      <c r="D6" s="58" t="s">
        <v>88</v>
      </c>
      <c r="E6" s="45" t="str">
        <f>VLOOKUP('Research Focused_Only Lvl D'!D6,'CDF List'!$A$2:$C$41,2,FALSE)</f>
        <v>Live ACU’s Mission, Vision and Values</v>
      </c>
      <c r="F6" s="68" t="str">
        <f>VLOOKUP('Research Focused_Only Lvl D'!D6:D6,'CDF List'!$A$2:$C$41,3,FALSE)</f>
        <v>Understand the organisational direction, and ACU’s Mission, Vision and Values, and translate this effectively into outcomes and work for the team.</v>
      </c>
      <c r="G6" s="59" t="str">
        <f>VLOOKUP(D6,'CDF Behaviours'!$A$3:$E$220,5,FALSE)</f>
        <v>● Confidently represent and give proper expression to ACU’s Mission, Vision and Values.
● Convey compassion and honesty in difficult situations, displaying balance and judgment.
● Create for all team members an understanding of the links between ACU’s Mission, Vision and Values and the work of the team. Provide ongoing advice and feedback and make it a topic of conversation at team meetings.
● Encourage understanding of and commitment to ACU’s Mission, Vision and Values in others. Recognise and reward individual and team behaviour aligned to the Mission, Vision and Values.</v>
      </c>
    </row>
    <row r="7" spans="1:7" ht="83.25" customHeight="1" x14ac:dyDescent="0.3">
      <c r="A7" s="363"/>
      <c r="B7" s="360" t="s">
        <v>14</v>
      </c>
      <c r="C7" s="369" t="s">
        <v>297</v>
      </c>
      <c r="D7" s="178" t="s">
        <v>63</v>
      </c>
      <c r="E7" s="74" t="str">
        <f>VLOOKUP('Research Focused_Only Lvl D'!D7,'CDF List'!$A$2:$C$41,2,FALSE)</f>
        <v>Collaborate Effectively</v>
      </c>
      <c r="F7" s="75" t="str">
        <f>VLOOKUP('Research Focused_Only Lvl D'!D7:D7,'CDF List'!$A$2:$C$41,3,FALSE)</f>
        <v>Work with others to build the conditions for team effectiveness.</v>
      </c>
      <c r="G7" s="76" t="str">
        <f>VLOOKUP(D7,'CDF Behaviours'!$A$3:$E$220,5,FALSE)</f>
        <v>● Ask others for their views and opinions when making decisions and plans.
● Create strong morale and spirit amongst own team by working to remove barriers to collaboration.
● Define success in terms of the whole team and support stages of team growth and maturity.
● Recognise and reward the contribution of others.</v>
      </c>
    </row>
    <row r="8" spans="1:7" ht="105.75" customHeight="1" x14ac:dyDescent="0.3">
      <c r="A8" s="363"/>
      <c r="B8" s="360"/>
      <c r="C8" s="344"/>
      <c r="D8" s="170" t="s">
        <v>95</v>
      </c>
      <c r="E8" s="61" t="str">
        <f>VLOOKUP('Research Focused_Only Lvl D'!D8,'CDF List'!$A$2:$C$41,2,FALSE)</f>
        <v>Coach and Develop</v>
      </c>
      <c r="F8" s="70" t="str">
        <f>VLOOKUP('Research Focused_Only Lvl D'!D8:D8,'CDF List'!$A$2:$C$41,3,FALSE)</f>
        <v>Actively coach direct reports and others within the organisation and conduct regular career development discussions.</v>
      </c>
      <c r="G8" s="62" t="str">
        <f>VLOOKUP(D8,'CDF Behaviours'!$A$3:$E$220,5,FALSE)</f>
        <v>● Assist in unblocking barriers to development.
● Celebrate success, openly recognise individual and team achievement and give credit where credit is due.
● Delegate tasks and decisions without deferring responsibility.
● Have regular development conversations and set clear performance and development goals.</v>
      </c>
    </row>
    <row r="9" spans="1:7" ht="120.75" customHeight="1" x14ac:dyDescent="0.3">
      <c r="A9" s="363"/>
      <c r="B9" s="360"/>
      <c r="C9" s="352"/>
      <c r="D9" s="170" t="s">
        <v>101</v>
      </c>
      <c r="E9" s="61" t="str">
        <f>VLOOKUP('Research Focused_Only Lvl D'!D9,'CDF List'!$A$2:$C$41,2,FALSE)</f>
        <v>Be Responsible and Accountable for Achieving Excellence</v>
      </c>
      <c r="F9" s="70" t="str">
        <f>VLOOKUP('Research Focused_Only Lvl D'!D9:D9,'CDF List'!$A$2:$C$41,3,FALSE)</f>
        <v>Understand the purpose of ACU governance policies and procedures and be confident to take ownership of issues to manage risk actively in the best interests of ACU; act to make incremental improvements.</v>
      </c>
      <c r="G9" s="62" t="str">
        <f>VLOOKUP(D9,'CDF Behaviours'!$A$3:$E$220,5,FALSE)</f>
        <v>● Act in the interests of ACU by knowing the limits of your own legal and risk knowledge and by knowing when to escalate issues to your manager or subject matter experts for high-level decision-making.
● Always look for new and better ways to do things.
● Be confident to take ownership of issues that have potential legal and/or risk implications and know who to go to for information and support to work the issue through.
● Take action to improve performance without being directed to do so.</v>
      </c>
    </row>
    <row r="10" spans="1:7" ht="80.25" customHeight="1" x14ac:dyDescent="0.3">
      <c r="A10" s="363"/>
      <c r="B10" s="360"/>
      <c r="C10" s="351" t="s">
        <v>298</v>
      </c>
      <c r="D10" s="60" t="s">
        <v>63</v>
      </c>
      <c r="E10" s="61" t="str">
        <f>VLOOKUP('Research Focused_Only Lvl D'!D10,'CDF List'!$A$2:$C$41,2,FALSE)</f>
        <v>Collaborate Effectively</v>
      </c>
      <c r="F10" s="70" t="str">
        <f>VLOOKUP('Research Focused_Only Lvl D'!D10:D10,'CDF List'!$A$2:$C$41,3,FALSE)</f>
        <v>Work with others to build the conditions for team effectiveness.</v>
      </c>
      <c r="G10" s="62" t="str">
        <f>VLOOKUP(D10,'CDF Behaviours'!$A$3:$E$220,5,FALSE)</f>
        <v>● Ask others for their views and opinions when making decisions and plans.
● Create strong morale and spirit amongst own team by working to remove barriers to collaboration.
● Define success in terms of the whole team and support stages of team growth and maturity.
● Recognise and reward the contribution of others.</v>
      </c>
    </row>
    <row r="11" spans="1:7" ht="102" customHeight="1" x14ac:dyDescent="0.3">
      <c r="A11" s="363"/>
      <c r="B11" s="360"/>
      <c r="C11" s="352"/>
      <c r="D11" s="60" t="s">
        <v>95</v>
      </c>
      <c r="E11" s="61" t="str">
        <f>VLOOKUP('Research Focused_Only Lvl D'!D11,'CDF List'!$A$2:$C$41,2,FALSE)</f>
        <v>Coach and Develop</v>
      </c>
      <c r="F11" s="70" t="str">
        <f>VLOOKUP('Research Focused_Only Lvl D'!D11:D11,'CDF List'!$A$2:$C$41,3,FALSE)</f>
        <v>Actively coach direct reports and others within the organisation and conduct regular career development discussions.</v>
      </c>
      <c r="G11" s="62" t="str">
        <f>VLOOKUP(D11,'CDF Behaviours'!$A$3:$E$220,5,FALSE)</f>
        <v>● Assist in unblocking barriers to development.
● Celebrate success, openly recognise individual and team achievement and give credit where credit is due.
● Delegate tasks and decisions without deferring responsibility.
● Have regular development conversations and set clear performance and development goals.</v>
      </c>
    </row>
    <row r="12" spans="1:7" ht="80.25" customHeight="1" x14ac:dyDescent="0.3">
      <c r="A12" s="363"/>
      <c r="B12" s="360"/>
      <c r="C12" s="156" t="s">
        <v>299</v>
      </c>
      <c r="D12" s="60" t="s">
        <v>9</v>
      </c>
      <c r="E12" s="61" t="str">
        <f>VLOOKUP('Research Focused_Only Lvl D'!D12,'CDF List'!$A$2:$C$41,2,FALSE)</f>
        <v>Coach and Develop</v>
      </c>
      <c r="F12" s="70" t="str">
        <f>VLOOKUP('Research Focused_Only Lvl D'!D12:D12,'CDF List'!$A$2:$C$41,3,FALSE)</f>
        <v>Take responsibility for one’s own personal growth and skill development and actively seek out opportunities for learning and self-improvement.</v>
      </c>
      <c r="G12" s="62" t="str">
        <f>VLOOKUP(D12,'CDF Behaviours'!$A$3:$E$220,5,FALSE)</f>
        <v>● Be personally committed to and actively work to continuously improve yourself.
● Seek out opportunities for personal growth and development.
● Understand that different situations and levels may call for different skills and approaches.
● Work to deploy strengths and compensate for weaknesses and limitations.</v>
      </c>
    </row>
    <row r="13" spans="1:7" ht="137.25" customHeight="1" x14ac:dyDescent="0.3">
      <c r="A13" s="363"/>
      <c r="B13" s="360"/>
      <c r="C13" s="156" t="s">
        <v>126</v>
      </c>
      <c r="D13" s="60" t="s">
        <v>88</v>
      </c>
      <c r="E13" s="61" t="str">
        <f>VLOOKUP('Research Focused_Only Lvl D'!D13,'CDF List'!$A$2:$C$41,2,FALSE)</f>
        <v>Live ACU’s Mission, Vision and Values</v>
      </c>
      <c r="F13" s="70" t="str">
        <f>VLOOKUP('Research Focused_Only Lvl D'!D13:D13,'CDF List'!$A$2:$C$41,3,FALSE)</f>
        <v>Understand the organisational direction, and ACU’s Mission, Vision and Values, and translate this effectively into outcomes and work for the team.</v>
      </c>
      <c r="G13" s="62" t="str">
        <f>VLOOKUP(D13,'CDF Behaviours'!$A$3:$E$220,5,FALSE)</f>
        <v>● Confidently represent and give proper expression to ACU’s Mission, Vision and Values.
● Convey compassion and honesty in difficult situations, displaying balance and judgment.
● Create for all team members an understanding of the links between ACU’s Mission, Vision and Values and the work of the team. Provide ongoing advice and feedback and make it a topic of conversation at team meetings.
● Encourage understanding of and commitment to ACU’s Mission, Vision and Values in others. Recognise and reward individual and team behaviour aligned to the Mission, Vision and Values.</v>
      </c>
    </row>
    <row r="14" spans="1:7" ht="96.75" customHeight="1" x14ac:dyDescent="0.3">
      <c r="A14" s="363"/>
      <c r="B14" s="360"/>
      <c r="C14" s="343" t="s">
        <v>21</v>
      </c>
      <c r="D14" s="170" t="s">
        <v>98</v>
      </c>
      <c r="E14" s="61" t="str">
        <f>VLOOKUP('Research Focused_Only Lvl D'!D14,'CDF List'!$A$2:$C$41,2,FALSE)</f>
        <v>Deliver Stakeholder Centric Service</v>
      </c>
      <c r="F14" s="70" t="str">
        <f>VLOOKUP('Research Focused_Only Lvl D'!D14:D14,'CDF List'!$A$2:$C$41,3,FALSE)</f>
        <v>Plan and direct team activities on a daily basis with stakeholder impact in mind, community focus at the core and achievement of strategic objectives as the outcome.</v>
      </c>
      <c r="G14" s="62" t="str">
        <f>VLOOKUP(D14,'CDF Behaviours'!$A$3:$E$220,5,FALSE)</f>
        <v>● Bring appropriate people together as a team to address service initiatives and challenges in an efficient and effective manner.
● Demonstrate service excellence in day-to-day work.
● Promote service excellence behaviour and reward staff who exhibit this behaviour.
● Take measured and judicious risks to serve the interests of stakeholders.</v>
      </c>
    </row>
    <row r="15" spans="1:7" ht="118.5" customHeight="1" x14ac:dyDescent="0.3">
      <c r="A15" s="363"/>
      <c r="B15" s="360"/>
      <c r="C15" s="352"/>
      <c r="D15" s="170" t="s">
        <v>101</v>
      </c>
      <c r="E15" s="61" t="str">
        <f>VLOOKUP('Research Focused_Only Lvl D'!D15,'CDF List'!$A$2:$C$41,2,FALSE)</f>
        <v>Be Responsible and Accountable for Achieving Excellence</v>
      </c>
      <c r="F15" s="70" t="str">
        <f>VLOOKUP('Research Focused_Only Lvl D'!D15:D15,'CDF List'!$A$2:$C$41,3,FALSE)</f>
        <v>Understand the purpose of ACU governance policies and procedures and be confident to take ownership of issues to manage risk actively in the best interests of ACU; act to make incremental improvements.</v>
      </c>
      <c r="G15" s="62" t="str">
        <f>VLOOKUP(D15,'CDF Behaviours'!$A$3:$E$220,5,FALSE)</f>
        <v>● Act in the interests of ACU by knowing the limits of your own legal and risk knowledge and by knowing when to escalate issues to your manager or subject matter experts for high-level decision-making.
● Always look for new and better ways to do things.
● Be confident to take ownership of issues that have potential legal and/or risk implications and know who to go to for information and support to work the issue through.
● Take action to improve performance without being directed to do so.</v>
      </c>
    </row>
    <row r="16" spans="1:7" ht="150" customHeight="1" thickBot="1" x14ac:dyDescent="0.35">
      <c r="A16" s="364"/>
      <c r="B16" s="360"/>
      <c r="C16" s="168" t="s">
        <v>23</v>
      </c>
      <c r="D16" s="77" t="s">
        <v>24</v>
      </c>
      <c r="E16" s="50" t="str">
        <f>VLOOKUP('Research Focused_Only Lvl D'!D16,'CDF List'!$A$2:$C$41,2,FALSE)</f>
        <v>Know ACU Work Processes and Systems</v>
      </c>
      <c r="F16" s="71" t="str">
        <f>VLOOKUP('Research Focused_Only Lvl D'!D16:D16,'CDF List'!$A$2:$C$41,3,FALSE)</f>
        <v>Confidently use ACU’s processes and systems to efficiently carry out day-to-day work.</v>
      </c>
      <c r="G16" s="72" t="str">
        <f>VLOOKUP(D16,'CDF Behaviours'!$A$3:$E$220,5,FALSE)</f>
        <v>● Accept responsibility for own performance to deliver work activities on time and to the required standard in agreement with your nominated supervisor.
● Demonstrate use of core office applications and other technologies in use in your field of work; ensure the accuracy of data entry and output in support of accurate and timely reporting.
● Understand the steps in work flow to achieve outcomes that appropriately utilise available systems and procedures.
● Use computer, telecommunications and audio-visual equipment or other technologies used by the organisation in relation to your work.</v>
      </c>
    </row>
    <row r="17" spans="1:7" ht="104.25" customHeight="1" x14ac:dyDescent="0.3">
      <c r="A17" s="330" t="s">
        <v>176</v>
      </c>
      <c r="B17" s="329" t="s">
        <v>177</v>
      </c>
      <c r="C17" s="349" t="s">
        <v>300</v>
      </c>
      <c r="D17" s="84" t="s">
        <v>98</v>
      </c>
      <c r="E17" s="78" t="str">
        <f>VLOOKUP('Research Focused_Only Lvl D'!D17,'CDF List'!$A$2:$C$41,2,FALSE)</f>
        <v>Deliver Stakeholder Centric Service</v>
      </c>
      <c r="F17" s="85" t="str">
        <f>VLOOKUP('Research Focused_Only Lvl D'!D17:D17,'CDF List'!$A$2:$C$41,3,FALSE)</f>
        <v>Plan and direct team activities on a daily basis with stakeholder impact in mind, community focus at the core and achievement of strategic objectives as the outcome.</v>
      </c>
      <c r="G17" s="86" t="str">
        <f>VLOOKUP(D17,'CDF Behaviours'!$A$3:$E$220,5,FALSE)</f>
        <v>● Bring appropriate people together as a team to address service initiatives and challenges in an efficient and effective manner.
● Demonstrate service excellence in day-to-day work.
● Promote service excellence behaviour and reward staff who exhibit this behaviour.
● Take measured and judicious risks to serve the interests of stakeholders.</v>
      </c>
    </row>
    <row r="18" spans="1:7" ht="104.25" customHeight="1" x14ac:dyDescent="0.3">
      <c r="A18" s="331"/>
      <c r="B18" s="317"/>
      <c r="C18" s="350"/>
      <c r="D18" s="93" t="s">
        <v>95</v>
      </c>
      <c r="E18" s="81" t="str">
        <f>VLOOKUP('Research Focused_Only Lvl D'!D18,'CDF List'!$A$2:$C$41,2,FALSE)</f>
        <v>Coach and Develop</v>
      </c>
      <c r="F18" s="94" t="str">
        <f>VLOOKUP('Research Focused_Only Lvl D'!D18:D18,'CDF List'!$A$2:$C$41,3,FALSE)</f>
        <v>Actively coach direct reports and others within the organisation and conduct regular career development discussions.</v>
      </c>
      <c r="G18" s="95" t="str">
        <f>VLOOKUP(D18,'CDF Behaviours'!$A$3:$E$220,5,FALSE)</f>
        <v>● Assist in unblocking barriers to development.
● Celebrate success, openly recognise individual and team achievement and give credit where credit is due.
● Delegate tasks and decisions without deferring responsibility.
● Have regular development conversations and set clear performance and development goals.</v>
      </c>
    </row>
    <row r="19" spans="1:7" ht="150.75" customHeight="1" x14ac:dyDescent="0.3">
      <c r="A19" s="331" t="s">
        <v>176</v>
      </c>
      <c r="B19" s="317" t="s">
        <v>177</v>
      </c>
      <c r="C19" s="346" t="s">
        <v>230</v>
      </c>
      <c r="D19" s="93" t="s">
        <v>42</v>
      </c>
      <c r="E19" s="81" t="str">
        <f>VLOOKUP('Research Focused_Only Lvl D'!D19,'CDF List'!$A$2:$C$41,2,FALSE)</f>
        <v>Apply Commercial Acumen</v>
      </c>
      <c r="F19" s="94" t="str">
        <f>VLOOKUP('Research Focused_Only Lvl D'!D19:D19,'CDF List'!$A$2:$C$41,3,FALSE)</f>
        <v>Take action and complete tasks in compliance with your delegation of authority. Understand the context in which you carry out your day-to-day work and the contribution you make to the broader university.</v>
      </c>
      <c r="G19" s="95" t="str">
        <f>VLOOKUP(D19,'CDF Behaviours'!$A$3:$E$220,5,FALSE)</f>
        <v>● Be aware of the commercial aspects of ACU including stakeholders, markets, services and products that contribute to the financial viability of ACU.
● Establish methods for staying in tune with industry trends.
● Show understanding of how resources (time, materials, staffing, etc) link to commercial outcomes. Work to achieve budget or control costs.
● Understand the wider business context in which ACU operates by keeping up-to-date with new developments in the higher education sector, particularly changing Federal Government policy and funding arrangements.</v>
      </c>
    </row>
    <row r="20" spans="1:7" ht="79.5" customHeight="1" x14ac:dyDescent="0.3">
      <c r="A20" s="331"/>
      <c r="B20" s="317"/>
      <c r="C20" s="348"/>
      <c r="D20" s="93" t="s">
        <v>43</v>
      </c>
      <c r="E20" s="81" t="str">
        <f>VLOOKUP('Research Focused_Only Lvl D'!D20,'CDF List'!$A$2:$C$41,2,FALSE)</f>
        <v>Adapt to and Lead Change</v>
      </c>
      <c r="F20" s="94" t="str">
        <f>VLOOKUP('Research Focused_Only Lvl D'!D20:D20,'CDF List'!$A$2:$C$41,3,FALSE)</f>
        <v>Understand that ACU needs to make changes, and maintain effectiveness when experiencing change.</v>
      </c>
      <c r="G20" s="95" t="str">
        <f>VLOOKUP(D20,'CDF Behaviours'!$A$3:$E$220,5,FALSE)</f>
        <v>● Be resilient and flexible in approach to work.
● Listen to the changes proposed, provide feedback and contribute to new solutions.
● Think creatively when implementing change initiatives in the context of your work.
● Think positively and remain open-minded even when faced with obstacles.</v>
      </c>
    </row>
    <row r="21" spans="1:7" ht="79.5" customHeight="1" x14ac:dyDescent="0.3">
      <c r="A21" s="331"/>
      <c r="B21" s="317"/>
      <c r="C21" s="348"/>
      <c r="D21" s="93" t="s">
        <v>9</v>
      </c>
      <c r="E21" s="81" t="str">
        <f>VLOOKUP('Research Focused_Only Lvl D'!D21,'CDF List'!$A$2:$C$41,2,FALSE)</f>
        <v>Coach and Develop</v>
      </c>
      <c r="F21" s="94" t="str">
        <f>VLOOKUP('Research Focused_Only Lvl D'!D21:D21,'CDF List'!$A$2:$C$41,3,FALSE)</f>
        <v>Take responsibility for one’s own personal growth and skill development and actively seek out opportunities for learning and self-improvement.</v>
      </c>
      <c r="G21" s="95" t="str">
        <f>VLOOKUP(D21,'CDF Behaviours'!$A$3:$E$220,5,FALSE)</f>
        <v>● Be personally committed to and actively work to continuously improve yourself.
● Seek out opportunities for personal growth and development.
● Understand that different situations and levels may call for different skills and approaches.
● Work to deploy strengths and compensate for weaknesses and limitations.</v>
      </c>
    </row>
    <row r="22" spans="1:7" ht="115.5" customHeight="1" x14ac:dyDescent="0.3">
      <c r="A22" s="331"/>
      <c r="B22" s="317"/>
      <c r="C22" s="348"/>
      <c r="D22" s="93" t="s">
        <v>101</v>
      </c>
      <c r="E22" s="81" t="str">
        <f>VLOOKUP('Research Focused_Only Lvl D'!D22,'CDF List'!$A$2:$C$41,2,FALSE)</f>
        <v>Be Responsible and Accountable for Achieving Excellence</v>
      </c>
      <c r="F22" s="94" t="str">
        <f>VLOOKUP('Research Focused_Only Lvl D'!D22:D22,'CDF List'!$A$2:$C$41,3,FALSE)</f>
        <v>Understand the purpose of ACU governance policies and procedures and be confident to take ownership of issues to manage risk actively in the best interests of ACU; act to make incremental improvements.</v>
      </c>
      <c r="G22" s="95" t="str">
        <f>VLOOKUP(D22,'CDF Behaviours'!$A$3:$E$220,5,FALSE)</f>
        <v>● Act in the interests of ACU by knowing the limits of your own legal and risk knowledge and by knowing when to escalate issues to your manager or subject matter experts for high-level decision-making.
● Always look for new and better ways to do things.
● Be confident to take ownership of issues that have potential legal and/or risk implications and know who to go to for information and support to work the issue through.
● Take action to improve performance without being directed to do so.</v>
      </c>
    </row>
    <row r="23" spans="1:7" ht="147" customHeight="1" x14ac:dyDescent="0.3">
      <c r="A23" s="331"/>
      <c r="B23" s="317"/>
      <c r="C23" s="350"/>
      <c r="D23" s="93" t="s">
        <v>103</v>
      </c>
      <c r="E23" s="81" t="str">
        <f>VLOOKUP('Research Focused_Only Lvl D'!D23,'CDF List'!$A$2:$C$41,2,FALSE)</f>
        <v>Make Informed Decisions</v>
      </c>
      <c r="F23" s="94" t="str">
        <f>VLOOKUP('Research Focused_Only Lvl D'!D23:D23,'CDF List'!$A$2:$C$41,3,FALSE)</f>
        <v>Make timely and evidence-based decisions and challenge the decisions of staff to ensure they undertake the same.</v>
      </c>
      <c r="G23" s="95" t="str">
        <f>VLOOKUP(D23,'CDF Behaviours'!$A$3:$E$220,5,FALSE)</f>
        <v>● Approach decisions from a high-level, systems perspective to identify broader contextual issues, constraints and objectives that may affect business outcomes.
● Interpret data to make causal links and consider consequences of actions before making evidence-based decisions.
● Look beyond the obvious and recognise patterns and trends to draw out key information from complex data.
● Seek team input into decision-making where appropriate and coach for improved evidence-based decision-making in direct reports.</v>
      </c>
    </row>
    <row r="24" spans="1:7" ht="102.75" customHeight="1" x14ac:dyDescent="0.3">
      <c r="A24" s="331"/>
      <c r="B24" s="317"/>
      <c r="C24" s="346" t="s">
        <v>231</v>
      </c>
      <c r="D24" s="93" t="s">
        <v>98</v>
      </c>
      <c r="E24" s="81" t="str">
        <f>VLOOKUP('Research Focused_Only Lvl D'!D24,'CDF List'!$A$2:$C$41,2,FALSE)</f>
        <v>Deliver Stakeholder Centric Service</v>
      </c>
      <c r="F24" s="94" t="str">
        <f>VLOOKUP('Research Focused_Only Lvl D'!D24:D24,'CDF List'!$A$2:$C$41,3,FALSE)</f>
        <v>Plan and direct team activities on a daily basis with stakeholder impact in mind, community focus at the core and achievement of strategic objectives as the outcome.</v>
      </c>
      <c r="G24" s="95" t="str">
        <f>VLOOKUP(D24,'CDF Behaviours'!$A$3:$E$220,5,FALSE)</f>
        <v>● Bring appropriate people together as a team to address service initiatives and challenges in an efficient and effective manner.
● Demonstrate service excellence in day-to-day work.
● Promote service excellence behaviour and reward staff who exhibit this behaviour.
● Take measured and judicious risks to serve the interests of stakeholders.</v>
      </c>
    </row>
    <row r="25" spans="1:7" ht="83.25" customHeight="1" x14ac:dyDescent="0.3">
      <c r="A25" s="331"/>
      <c r="B25" s="317"/>
      <c r="C25" s="348"/>
      <c r="D25" s="93" t="s">
        <v>63</v>
      </c>
      <c r="E25" s="81" t="str">
        <f>VLOOKUP('Research Focused_Only Lvl D'!D25,'CDF List'!$A$2:$C$41,2,FALSE)</f>
        <v>Collaborate Effectively</v>
      </c>
      <c r="F25" s="94" t="str">
        <f>VLOOKUP('Research Focused_Only Lvl D'!D25:D25,'CDF List'!$A$2:$C$41,3,FALSE)</f>
        <v>Work with others to build the conditions for team effectiveness.</v>
      </c>
      <c r="G25" s="95" t="str">
        <f>VLOOKUP(D25,'CDF Behaviours'!$A$3:$E$220,5,FALSE)</f>
        <v>● Ask others for their views and opinions when making decisions and plans.
● Create strong morale and spirit amongst own team by working to remove barriers to collaboration.
● Define success in terms of the whole team and support stages of team growth and maturity.
● Recognise and reward the contribution of others.</v>
      </c>
    </row>
    <row r="26" spans="1:7" ht="118.5" customHeight="1" x14ac:dyDescent="0.3">
      <c r="A26" s="331"/>
      <c r="B26" s="317"/>
      <c r="C26" s="348"/>
      <c r="D26" s="93" t="s">
        <v>112</v>
      </c>
      <c r="E26" s="81" t="str">
        <f>VLOOKUP('Research Focused_Only Lvl D'!D26,'CDF List'!$A$2:$C$41,2,FALSE)</f>
        <v>Communicate with Impact</v>
      </c>
      <c r="F26" s="94" t="str">
        <f>VLOOKUP('Research Focused_Only Lvl D'!D26:D26,'CDF List'!$A$2:$C$41,3,FALSE)</f>
        <v>Tailor communication approach to the audience or situation; win support from others to create a positive impact and successful outcomes.</v>
      </c>
      <c r="G26" s="95" t="str">
        <f>VLOOKUP(D26,'CDF Behaviours'!$A$3:$E$220,5,FALSE)</f>
        <v>● Have awareness of and relate to people from diverse backgrounds.
● Listen to and be sensitive towards others’ motives, concerns, interests and views; adapt communication style, language and context accordingly.
● Provide the information that people need to do their jobs and feel good about being a member of the team / organisational area.
● Seek to understand the perspectives of others.</v>
      </c>
    </row>
    <row r="27" spans="1:7" ht="102" customHeight="1" x14ac:dyDescent="0.3">
      <c r="A27" s="331"/>
      <c r="B27" s="317"/>
      <c r="C27" s="348"/>
      <c r="D27" s="93" t="s">
        <v>95</v>
      </c>
      <c r="E27" s="81" t="str">
        <f>VLOOKUP('Research Focused_Only Lvl D'!D27,'CDF List'!$A$2:$C$41,2,FALSE)</f>
        <v>Coach and Develop</v>
      </c>
      <c r="F27" s="94" t="str">
        <f>VLOOKUP('Research Focused_Only Lvl D'!D27:D27,'CDF List'!$A$2:$C$41,3,FALSE)</f>
        <v>Actively coach direct reports and others within the organisation and conduct regular career development discussions.</v>
      </c>
      <c r="G27" s="95" t="str">
        <f>VLOOKUP(D27,'CDF Behaviours'!$A$3:$E$220,5,FALSE)</f>
        <v>● Assist in unblocking barriers to development.
● Celebrate success, openly recognise individual and team achievement and give credit where credit is due.
● Delegate tasks and decisions without deferring responsibility.
● Have regular development conversations and set clear performance and development goals.</v>
      </c>
    </row>
    <row r="28" spans="1:7" ht="155.25" customHeight="1" thickBot="1" x14ac:dyDescent="0.35">
      <c r="A28" s="331"/>
      <c r="B28" s="318"/>
      <c r="C28" s="347"/>
      <c r="D28" s="122" t="s">
        <v>103</v>
      </c>
      <c r="E28" s="82" t="str">
        <f>VLOOKUP('Research Focused_Only Lvl D'!D28,'CDF List'!$A$2:$C$41,2,FALSE)</f>
        <v>Make Informed Decisions</v>
      </c>
      <c r="F28" s="123" t="str">
        <f>VLOOKUP('Research Focused_Only Lvl D'!D28:D28,'CDF List'!$A$2:$C$41,3,FALSE)</f>
        <v>Make timely and evidence-based decisions and challenge the decisions of staff to ensure they undertake the same.</v>
      </c>
      <c r="G28" s="124" t="str">
        <f>VLOOKUP(D28,'CDF Behaviours'!$A$3:$E$220,5,FALSE)</f>
        <v>● Approach decisions from a high-level, systems perspective to identify broader contextual issues, constraints and objectives that may affect business outcomes.
● Interpret data to make causal links and consider consequences of actions before making evidence-based decisions.
● Look beyond the obvious and recognise patterns and trends to draw out key information from complex data.
● Seek team input into decision-making where appropriate and coach for improved evidence-based decision-making in direct reports.</v>
      </c>
    </row>
    <row r="29" spans="1:7" ht="174.75" customHeight="1" x14ac:dyDescent="0.3">
      <c r="A29" s="331"/>
      <c r="B29" s="317" t="s">
        <v>181</v>
      </c>
      <c r="C29" s="348" t="s">
        <v>301</v>
      </c>
      <c r="D29" s="90" t="s">
        <v>111</v>
      </c>
      <c r="E29" s="80" t="str">
        <f>VLOOKUP('Research Focused_Only Lvl D'!D29,'CDF List'!$A$2:$C$41,2,FALSE)</f>
        <v>Apply Commercial Acumen</v>
      </c>
      <c r="F29" s="91" t="str">
        <f>VLOOKUP('Research Focused_Only Lvl D'!D29:D29,'CDF List'!$A$2:$C$41,3,FALSE)</f>
        <v>Analyse and interpret financial and industry information and use this information to make planning decisions.</v>
      </c>
      <c r="G29" s="92" t="str">
        <f>VLOOKUP(D29,'CDF Behaviours'!$A$3:$E$220,5,FALSE)</f>
        <v>● Actively develop a wide range of higher education sector contacts to regularly conduct benchmarking activities and identify continuous improvement opportunities for ACU.
● Be willing to think beyond your own role by integrating knowledge across different areas of the business and adopt broader thinking about how your work contributes to the core business of ACU.
● Know the bigger picture in which you operate by understanding the history, Mission, identity, Values, organisational structure and campuses of ACU.
● Understand the commercial challenges and opportunities of ACU and proactively investigate and develop options that improve performance by doing things that may be unique, leading-edge or new to ACU.</v>
      </c>
    </row>
    <row r="30" spans="1:7" ht="120" customHeight="1" x14ac:dyDescent="0.3">
      <c r="A30" s="331"/>
      <c r="B30" s="317"/>
      <c r="C30" s="348"/>
      <c r="D30" s="93" t="s">
        <v>112</v>
      </c>
      <c r="E30" s="81" t="str">
        <f>VLOOKUP('Research Focused_Only Lvl D'!D30,'CDF List'!$A$2:$C$41,2,FALSE)</f>
        <v>Communicate with Impact</v>
      </c>
      <c r="F30" s="94" t="str">
        <f>VLOOKUP('Research Focused_Only Lvl D'!D30:D30,'CDF List'!$A$2:$C$41,3,FALSE)</f>
        <v>Tailor communication approach to the audience or situation; win support from others to create a positive impact and successful outcomes.</v>
      </c>
      <c r="G30" s="95" t="str">
        <f>VLOOKUP(D30,'CDF Behaviours'!$A$3:$E$220,5,FALSE)</f>
        <v>● Have awareness of and relate to people from diverse backgrounds.
● Listen to and be sensitive towards others’ motives, concerns, interests and views; adapt communication style, language and context accordingly.
● Provide the information that people need to do their jobs and feel good about being a member of the team / organisational area.
● Seek to understand the perspectives of others.</v>
      </c>
    </row>
    <row r="31" spans="1:7" ht="153.75" customHeight="1" thickBot="1" x14ac:dyDescent="0.35">
      <c r="A31" s="331"/>
      <c r="B31" s="317"/>
      <c r="C31" s="348"/>
      <c r="D31" s="96" t="s">
        <v>103</v>
      </c>
      <c r="E31" s="79" t="str">
        <f>VLOOKUP('Research Focused_Only Lvl D'!D31,'CDF List'!$A$2:$C$41,2,FALSE)</f>
        <v>Make Informed Decisions</v>
      </c>
      <c r="F31" s="88" t="str">
        <f>VLOOKUP('Research Focused_Only Lvl D'!D31:D31,'CDF List'!$A$2:$C$41,3,FALSE)</f>
        <v>Make timely and evidence-based decisions and challenge the decisions of staff to ensure they undertake the same.</v>
      </c>
      <c r="G31" s="89" t="str">
        <f>VLOOKUP(D31,'CDF Behaviours'!$A$3:$E$220,5,FALSE)</f>
        <v>● Approach decisions from a high-level, systems perspective to identify broader contextual issues, constraints and objectives that may affect business outcomes.
● Interpret data to make causal links and consider consequences of actions before making evidence-based decisions.
● Look beyond the obvious and recognise patterns and trends to draw out key information from complex data.
● Seek team input into decision-making where appropriate and coach for improved evidence-based decision-making in direct reports.</v>
      </c>
    </row>
    <row r="32" spans="1:7" ht="101.25" customHeight="1" x14ac:dyDescent="0.3">
      <c r="A32" s="331"/>
      <c r="B32" s="294" t="s">
        <v>183</v>
      </c>
      <c r="C32" s="273" t="s">
        <v>302</v>
      </c>
      <c r="D32" s="84" t="s">
        <v>98</v>
      </c>
      <c r="E32" s="78" t="str">
        <f>VLOOKUP('Research Focused_Only Lvl D'!D32,'CDF List'!$A$2:$C$41,2,FALSE)</f>
        <v>Deliver Stakeholder Centric Service</v>
      </c>
      <c r="F32" s="85" t="str">
        <f>VLOOKUP('Research Focused_Only Lvl D'!D32:D32,'CDF List'!$A$2:$C$41,3,FALSE)</f>
        <v>Plan and direct team activities on a daily basis with stakeholder impact in mind, community focus at the core and achievement of strategic objectives as the outcome.</v>
      </c>
      <c r="G32" s="86" t="str">
        <f>VLOOKUP(D32,'CDF Behaviours'!$A$3:$E$220,5,FALSE)</f>
        <v>● Bring appropriate people together as a team to address service initiatives and challenges in an efficient and effective manner.
● Demonstrate service excellence in day-to-day work.
● Promote service excellence behaviour and reward staff who exhibit this behaviour.
● Take measured and judicious risks to serve the interests of stakeholders.</v>
      </c>
    </row>
    <row r="33" spans="1:7" ht="87.75" customHeight="1" x14ac:dyDescent="0.3">
      <c r="A33" s="331" t="s">
        <v>176</v>
      </c>
      <c r="B33" s="317" t="s">
        <v>183</v>
      </c>
      <c r="C33" s="312" t="s">
        <v>302</v>
      </c>
      <c r="D33" s="93" t="s">
        <v>63</v>
      </c>
      <c r="E33" s="81" t="str">
        <f>VLOOKUP('Research Focused_Only Lvl D'!D33,'CDF List'!$A$2:$C$41,2,FALSE)</f>
        <v>Collaborate Effectively</v>
      </c>
      <c r="F33" s="94" t="str">
        <f>VLOOKUP('Research Focused_Only Lvl D'!D33:D33,'CDF List'!$A$2:$C$41,3,FALSE)</f>
        <v>Work with others to build the conditions for team effectiveness.</v>
      </c>
      <c r="G33" s="95" t="str">
        <f>VLOOKUP(D33,'CDF Behaviours'!$A$3:$E$220,5,FALSE)</f>
        <v>● Ask others for their views and opinions when making decisions and plans.
● Create strong morale and spirit amongst own team by working to remove barriers to collaboration.
● Define success in terms of the whole team and support stages of team growth and maturity.
● Recognise and reward the contribution of others.</v>
      </c>
    </row>
    <row r="34" spans="1:7" ht="126.75" customHeight="1" x14ac:dyDescent="0.3">
      <c r="A34" s="331"/>
      <c r="B34" s="317"/>
      <c r="C34" s="312"/>
      <c r="D34" s="93" t="s">
        <v>101</v>
      </c>
      <c r="E34" s="81" t="str">
        <f>VLOOKUP('Research Focused_Only Lvl D'!D34,'CDF List'!$A$2:$C$41,2,FALSE)</f>
        <v>Be Responsible and Accountable for Achieving Excellence</v>
      </c>
      <c r="F34" s="94" t="str">
        <f>VLOOKUP('Research Focused_Only Lvl D'!D34:D34,'CDF List'!$A$2:$C$41,3,FALSE)</f>
        <v>Understand the purpose of ACU governance policies and procedures and be confident to take ownership of issues to manage risk actively in the best interests of ACU; act to make incremental improvements.</v>
      </c>
      <c r="G34" s="95" t="str">
        <f>VLOOKUP(D34,'CDF Behaviours'!$A$3:$E$220,5,FALSE)</f>
        <v>● Act in the interests of ACU by knowing the limits of your own legal and risk knowledge and by knowing when to escalate issues to your manager or subject matter experts for high-level decision-making.
● Always look for new and better ways to do things.
● Be confident to take ownership of issues that have potential legal and/or risk implications and know who to go to for information and support to work the issue through.
● Take action to improve performance without being directed to do so.</v>
      </c>
    </row>
    <row r="35" spans="1:7" ht="176.25" customHeight="1" x14ac:dyDescent="0.3">
      <c r="A35" s="331"/>
      <c r="B35" s="317"/>
      <c r="C35" s="312"/>
      <c r="D35" s="93" t="s">
        <v>99</v>
      </c>
      <c r="E35" s="81" t="str">
        <f>VLOOKUP('Research Focused_Only Lvl D'!D35,'CDF List'!$A$2:$C$41,2,FALSE)</f>
        <v>Know ACU Work Processes and Systems</v>
      </c>
      <c r="F35" s="94" t="str">
        <f>VLOOKUP('Research Focused_Only Lvl D'!D35:D35,'CDF List'!$A$2:$C$41,3,FALSE)</f>
        <v>Manage and organise processes and systems to maximise work efficiencies and work effectiveness.</v>
      </c>
      <c r="G35" s="95" t="str">
        <f>VLOOKUP(D35,'CDF Behaviours'!$A$3:$E$220,5,FALSE)</f>
        <v>● Contribute to the planning for projects and, as required, communicate the project strategy and its expected benefit to others.
● Demonstrate a sound understanding of systems, processes and technology relevant to your job and identify and select the most appropriate tools for assigned work, including ACU records, information and knowledge management functions and systems.
● Identify ways to improve systems that are used by the work unit and support the implementation of business improvement initiatives and the introduction and roll-out of new technologies.
● Manage own and team workload by planning and prioritising work activity and use time management methods to meet deadlines and achieve agreed goals.</v>
      </c>
    </row>
    <row r="36" spans="1:7" ht="152.25" customHeight="1" x14ac:dyDescent="0.3">
      <c r="A36" s="331"/>
      <c r="B36" s="317"/>
      <c r="C36" s="313"/>
      <c r="D36" s="93" t="s">
        <v>103</v>
      </c>
      <c r="E36" s="81" t="str">
        <f>VLOOKUP('Research Focused_Only Lvl D'!D36,'CDF List'!$A$2:$C$41,2,FALSE)</f>
        <v>Make Informed Decisions</v>
      </c>
      <c r="F36" s="94" t="str">
        <f>VLOOKUP('Research Focused_Only Lvl D'!D36:D36,'CDF List'!$A$2:$C$41,3,FALSE)</f>
        <v>Make timely and evidence-based decisions and challenge the decisions of staff to ensure they undertake the same.</v>
      </c>
      <c r="G36" s="95" t="str">
        <f>VLOOKUP(D36,'CDF Behaviours'!$A$3:$E$220,5,FALSE)</f>
        <v>● Approach decisions from a high-level, systems perspective to identify broader contextual issues, constraints and objectives that may affect business outcomes.
● Interpret data to make causal links and consider consequences of actions before making evidence-based decisions.
● Look beyond the obvious and recognise patterns and trends to draw out key information from complex data.
● Seek team input into decision-making where appropriate and coach for improved evidence-based decision-making in direct reports.</v>
      </c>
    </row>
    <row r="37" spans="1:7" ht="102.75" customHeight="1" x14ac:dyDescent="0.3">
      <c r="A37" s="331"/>
      <c r="B37" s="317"/>
      <c r="C37" s="346" t="s">
        <v>234</v>
      </c>
      <c r="D37" s="93" t="s">
        <v>98</v>
      </c>
      <c r="E37" s="81" t="str">
        <f>VLOOKUP('Research Focused_Only Lvl D'!D37,'CDF List'!$A$2:$C$41,2,FALSE)</f>
        <v>Deliver Stakeholder Centric Service</v>
      </c>
      <c r="F37" s="94" t="str">
        <f>VLOOKUP('Research Focused_Only Lvl D'!D37:D37,'CDF List'!$A$2:$C$41,3,FALSE)</f>
        <v>Plan and direct team activities on a daily basis with stakeholder impact in mind, community focus at the core and achievement of strategic objectives as the outcome.</v>
      </c>
      <c r="G37" s="95" t="str">
        <f>VLOOKUP(D37,'CDF Behaviours'!$A$3:$E$220,5,FALSE)</f>
        <v>● Bring appropriate people together as a team to address service initiatives and challenges in an efficient and effective manner.
● Demonstrate service excellence in day-to-day work.
● Promote service excellence behaviour and reward staff who exhibit this behaviour.
● Take measured and judicious risks to serve the interests of stakeholders.</v>
      </c>
    </row>
    <row r="38" spans="1:7" ht="87" customHeight="1" x14ac:dyDescent="0.3">
      <c r="A38" s="331"/>
      <c r="B38" s="317"/>
      <c r="C38" s="348"/>
      <c r="D38" s="93" t="s">
        <v>63</v>
      </c>
      <c r="E38" s="81" t="str">
        <f>VLOOKUP('Research Focused_Only Lvl D'!D38,'CDF List'!$A$2:$C$41,2,FALSE)</f>
        <v>Collaborate Effectively</v>
      </c>
      <c r="F38" s="94" t="str">
        <f>VLOOKUP('Research Focused_Only Lvl D'!D38:D38,'CDF List'!$A$2:$C$41,3,FALSE)</f>
        <v>Work with others to build the conditions for team effectiveness.</v>
      </c>
      <c r="G38" s="95" t="str">
        <f>VLOOKUP(D38,'CDF Behaviours'!$A$3:$E$220,5,FALSE)</f>
        <v>● Ask others for their views and opinions when making decisions and plans.
● Create strong morale and spirit amongst own team by working to remove barriers to collaboration.
● Define success in terms of the whole team and support stages of team growth and maturity.
● Recognise and reward the contribution of others.</v>
      </c>
    </row>
    <row r="39" spans="1:7" ht="102.75" customHeight="1" x14ac:dyDescent="0.3">
      <c r="A39" s="331"/>
      <c r="B39" s="317"/>
      <c r="C39" s="348"/>
      <c r="D39" s="93" t="s">
        <v>95</v>
      </c>
      <c r="E39" s="81" t="str">
        <f>VLOOKUP('Research Focused_Only Lvl D'!D39,'CDF List'!$A$2:$C$41,2,FALSE)</f>
        <v>Coach and Develop</v>
      </c>
      <c r="F39" s="94" t="str">
        <f>VLOOKUP('Research Focused_Only Lvl D'!D39:D39,'CDF List'!$A$2:$C$41,3,FALSE)</f>
        <v>Actively coach direct reports and others within the organisation and conduct regular career development discussions.</v>
      </c>
      <c r="G39" s="95" t="str">
        <f>VLOOKUP(D39,'CDF Behaviours'!$A$3:$E$220,5,FALSE)</f>
        <v>● Assist in unblocking barriers to development.
● Celebrate success, openly recognise individual and team achievement and give credit where credit is due.
● Delegate tasks and decisions without deferring responsibility.
● Have regular development conversations and set clear performance and development goals.</v>
      </c>
    </row>
    <row r="40" spans="1:7" ht="172.5" customHeight="1" thickBot="1" x14ac:dyDescent="0.35">
      <c r="A40" s="331"/>
      <c r="B40" s="318"/>
      <c r="C40" s="347"/>
      <c r="D40" s="122" t="s">
        <v>99</v>
      </c>
      <c r="E40" s="82" t="str">
        <f>VLOOKUP('Research Focused_Only Lvl D'!D40,'CDF List'!$A$2:$C$41,2,FALSE)</f>
        <v>Know ACU Work Processes and Systems</v>
      </c>
      <c r="F40" s="123" t="str">
        <f>VLOOKUP('Research Focused_Only Lvl D'!D40:D40,'CDF List'!$A$2:$C$41,3,FALSE)</f>
        <v>Manage and organise processes and systems to maximise work efficiencies and work effectiveness.</v>
      </c>
      <c r="G40" s="124" t="str">
        <f>VLOOKUP(D40,'CDF Behaviours'!$A$3:$E$220,5,FALSE)</f>
        <v>● Contribute to the planning for projects and, as required, communicate the project strategy and its expected benefit to others.
● Demonstrate a sound understanding of systems, processes and technology relevant to your job and identify and select the most appropriate tools for assigned work, including ACU records, information and knowledge management functions and systems.
● Identify ways to improve systems that are used by the work unit and support the implementation of business improvement initiatives and the introduction and roll-out of new technologies.
● Manage own and team workload by planning and prioritising work activity and use time management methods to meet deadlines and achieve agreed goals.</v>
      </c>
    </row>
    <row r="41" spans="1:7" ht="167.25" customHeight="1" x14ac:dyDescent="0.3">
      <c r="A41" s="331"/>
      <c r="B41" s="329" t="s">
        <v>186</v>
      </c>
      <c r="C41" s="348" t="s">
        <v>303</v>
      </c>
      <c r="D41" s="90" t="s">
        <v>111</v>
      </c>
      <c r="E41" s="80" t="str">
        <f>VLOOKUP('Research Focused_Only Lvl D'!D41,'CDF List'!$A$2:$C$41,2,FALSE)</f>
        <v>Apply Commercial Acumen</v>
      </c>
      <c r="F41" s="91" t="str">
        <f>VLOOKUP('Research Focused_Only Lvl D'!D41:D41,'CDF List'!$A$2:$C$41,3,FALSE)</f>
        <v>Analyse and interpret financial and industry information and use this information to make planning decisions.</v>
      </c>
      <c r="G41" s="92" t="str">
        <f>VLOOKUP(D41,'CDF Behaviours'!$A$3:$E$220,5,FALSE)</f>
        <v>● Actively develop a wide range of higher education sector contacts to regularly conduct benchmarking activities and identify continuous improvement opportunities for ACU.
● Be willing to think beyond your own role by integrating knowledge across different areas of the business and adopt broader thinking about how your work contributes to the core business of ACU.
● Know the bigger picture in which you operate by understanding the history, Mission, identity, Values, organisational structure and campuses of ACU.
● Understand the commercial challenges and opportunities of ACU and proactively investigate and develop options that improve performance by doing things that may be unique, leading-edge or new to ACU.</v>
      </c>
    </row>
    <row r="42" spans="1:7" ht="98.25" customHeight="1" x14ac:dyDescent="0.3">
      <c r="A42" s="331"/>
      <c r="B42" s="317"/>
      <c r="C42" s="348"/>
      <c r="D42" s="93" t="s">
        <v>98</v>
      </c>
      <c r="E42" s="81" t="str">
        <f>VLOOKUP('Research Focused_Only Lvl D'!D42,'CDF List'!$A$2:$C$41,2,FALSE)</f>
        <v>Deliver Stakeholder Centric Service</v>
      </c>
      <c r="F42" s="94" t="str">
        <f>VLOOKUP('Research Focused_Only Lvl D'!D42:D42,'CDF List'!$A$2:$C$41,3,FALSE)</f>
        <v>Plan and direct team activities on a daily basis with stakeholder impact in mind, community focus at the core and achievement of strategic objectives as the outcome.</v>
      </c>
      <c r="G42" s="95" t="str">
        <f>VLOOKUP(D42,'CDF Behaviours'!$A$3:$E$220,5,FALSE)</f>
        <v>● Bring appropriate people together as a team to address service initiatives and challenges in an efficient and effective manner.
● Demonstrate service excellence in day-to-day work.
● Promote service excellence behaviour and reward staff who exhibit this behaviour.
● Take measured and judicious risks to serve the interests of stakeholders.</v>
      </c>
    </row>
    <row r="43" spans="1:7" ht="83.25" customHeight="1" x14ac:dyDescent="0.3">
      <c r="A43" s="331"/>
      <c r="B43" s="317"/>
      <c r="C43" s="348"/>
      <c r="D43" s="93" t="s">
        <v>63</v>
      </c>
      <c r="E43" s="81" t="str">
        <f>VLOOKUP('Research Focused_Only Lvl D'!D43,'CDF List'!$A$2:$C$41,2,FALSE)</f>
        <v>Collaborate Effectively</v>
      </c>
      <c r="F43" s="94" t="str">
        <f>VLOOKUP('Research Focused_Only Lvl D'!D43:D43,'CDF List'!$A$2:$C$41,3,FALSE)</f>
        <v>Work with others to build the conditions for team effectiveness.</v>
      </c>
      <c r="G43" s="95" t="str">
        <f>VLOOKUP(D43,'CDF Behaviours'!$A$3:$E$220,5,FALSE)</f>
        <v>● Ask others for their views and opinions when making decisions and plans.
● Create strong morale and spirit amongst own team by working to remove barriers to collaboration.
● Define success in terms of the whole team and support stages of team growth and maturity.
● Recognise and reward the contribution of others.</v>
      </c>
    </row>
    <row r="44" spans="1:7" ht="114" customHeight="1" x14ac:dyDescent="0.3">
      <c r="A44" s="331"/>
      <c r="B44" s="317"/>
      <c r="C44" s="348"/>
      <c r="D44" s="93" t="s">
        <v>112</v>
      </c>
      <c r="E44" s="81" t="str">
        <f>VLOOKUP('Research Focused_Only Lvl D'!D44,'CDF List'!$A$2:$C$41,2,FALSE)</f>
        <v>Communicate with Impact</v>
      </c>
      <c r="F44" s="94" t="str">
        <f>VLOOKUP('Research Focused_Only Lvl D'!D44:D44,'CDF List'!$A$2:$C$41,3,FALSE)</f>
        <v>Tailor communication approach to the audience or situation; win support from others to create a positive impact and successful outcomes.</v>
      </c>
      <c r="G44" s="95" t="str">
        <f>VLOOKUP(D44,'CDF Behaviours'!$A$3:$E$220,5,FALSE)</f>
        <v>● Have awareness of and relate to people from diverse backgrounds.
● Listen to and be sensitive towards others’ motives, concerns, interests and views; adapt communication style, language and context accordingly.
● Provide the information that people need to do their jobs and feel good about being a member of the team / organisational area.
● Seek to understand the perspectives of others.</v>
      </c>
    </row>
    <row r="45" spans="1:7" ht="104.25" customHeight="1" x14ac:dyDescent="0.3">
      <c r="A45" s="331"/>
      <c r="B45" s="317"/>
      <c r="C45" s="350"/>
      <c r="D45" s="93" t="s">
        <v>95</v>
      </c>
      <c r="E45" s="81" t="str">
        <f>VLOOKUP('Research Focused_Only Lvl D'!D45,'CDF List'!$A$2:$C$41,2,FALSE)</f>
        <v>Coach and Develop</v>
      </c>
      <c r="F45" s="94" t="str">
        <f>VLOOKUP('Research Focused_Only Lvl D'!D45:D45,'CDF List'!$A$2:$C$41,3,FALSE)</f>
        <v>Actively coach direct reports and others within the organisation and conduct regular career development discussions.</v>
      </c>
      <c r="G45" s="95" t="str">
        <f>VLOOKUP(D45,'CDF Behaviours'!$A$3:$E$220,5,FALSE)</f>
        <v>● Assist in unblocking barriers to development.
● Celebrate success, openly recognise individual and team achievement and give credit where credit is due.
● Delegate tasks and decisions without deferring responsibility.
● Have regular development conversations and set clear performance and development goals.</v>
      </c>
    </row>
    <row r="46" spans="1:7" ht="87" customHeight="1" x14ac:dyDescent="0.3">
      <c r="A46" s="331"/>
      <c r="B46" s="317"/>
      <c r="C46" s="276" t="s">
        <v>236</v>
      </c>
      <c r="D46" s="93" t="s">
        <v>22</v>
      </c>
      <c r="E46" s="81" t="str">
        <f>VLOOKUP('Research Focused_Only Lvl D'!D46,'CDF List'!$A$2:$C$41,2,FALSE)</f>
        <v>Deliver Stakeholder Centric Service</v>
      </c>
      <c r="F46" s="94" t="str">
        <f>VLOOKUP('Research Focused_Only Lvl D'!D46:D46,'CDF List'!$A$2:$C$41,3,FALSE)</f>
        <v>Carry out personal actions and tasks with a stakeholder focus and community outcomes in mind.</v>
      </c>
      <c r="G46" s="95" t="str">
        <f>VLOOKUP(D46,'CDF Behaviours'!$A$3:$E$220,5,FALSE)</f>
        <v>● Do what is appropriate to ensure stakeholder expectations are met.
● Follow up to evaluate stakeholder satisfaction.
● Prioritise stakeholder needs.
● Respond to requests for service in a timely and thorough manner</v>
      </c>
    </row>
    <row r="47" spans="1:7" ht="104.25" customHeight="1" x14ac:dyDescent="0.3">
      <c r="A47" s="331" t="s">
        <v>176</v>
      </c>
      <c r="B47" s="317" t="s">
        <v>186</v>
      </c>
      <c r="C47" s="312" t="s">
        <v>236</v>
      </c>
      <c r="D47" s="93" t="s">
        <v>16</v>
      </c>
      <c r="E47" s="81" t="str">
        <f>VLOOKUP('Research Focused_Only Lvl D'!D47,'CDF List'!$A$2:$C$41,2,FALSE)</f>
        <v>Collaborate Effectively</v>
      </c>
      <c r="F47" s="94" t="str">
        <f>VLOOKUP('Research Focused_Only Lvl D'!D47:D47,'CDF List'!$A$2:$C$41,3,FALSE)</f>
        <v>Cooperate and collaborate with others to achieve individual and team goals.</v>
      </c>
      <c r="G47" s="95" t="str">
        <f>VLOOKUP(D47,'CDF Behaviours'!$A$3:$E$220,5,FALSE)</f>
        <v>● Be a team player; share information and see the benefits of working as a team.
● Be visible and accessible to colleagues; communicate openly and widely to share information and knowledge.
● Demonstrate high levels of personal engagement and inclusiveness amongst peers.
● Keep others informed and up-to-date about what is happening.</v>
      </c>
    </row>
    <row r="48" spans="1:7" ht="123.75" customHeight="1" x14ac:dyDescent="0.3">
      <c r="A48" s="331"/>
      <c r="B48" s="317"/>
      <c r="C48" s="312"/>
      <c r="D48" s="93" t="s">
        <v>112</v>
      </c>
      <c r="E48" s="81" t="str">
        <f>VLOOKUP('Research Focused_Only Lvl D'!D48,'CDF List'!$A$2:$C$41,2,FALSE)</f>
        <v>Communicate with Impact</v>
      </c>
      <c r="F48" s="94" t="str">
        <f>VLOOKUP('Research Focused_Only Lvl D'!D48:D48,'CDF List'!$A$2:$C$41,3,FALSE)</f>
        <v>Tailor communication approach to the audience or situation; win support from others to create a positive impact and successful outcomes.</v>
      </c>
      <c r="G48" s="95" t="str">
        <f>VLOOKUP(D48,'CDF Behaviours'!$A$3:$E$220,5,FALSE)</f>
        <v>● Have awareness of and relate to people from diverse backgrounds.
● Listen to and be sensitive towards others’ motives, concerns, interests and views; adapt communication style, language and context accordingly.
● Provide the information that people need to do their jobs and feel good about being a member of the team / organisational area.
● Seek to understand the perspectives of others.</v>
      </c>
    </row>
    <row r="49" spans="1:7" ht="151.5" customHeight="1" thickBot="1" x14ac:dyDescent="0.35">
      <c r="A49" s="335"/>
      <c r="B49" s="318"/>
      <c r="C49" s="320"/>
      <c r="D49" s="96" t="s">
        <v>103</v>
      </c>
      <c r="E49" s="79" t="str">
        <f>VLOOKUP('Research Focused_Only Lvl D'!D49,'CDF List'!$A$2:$C$41,2,FALSE)</f>
        <v>Make Informed Decisions</v>
      </c>
      <c r="F49" s="88" t="str">
        <f>VLOOKUP('Research Focused_Only Lvl D'!D49:D49,'CDF List'!$A$2:$C$41,3,FALSE)</f>
        <v>Make timely and evidence-based decisions and challenge the decisions of staff to ensure they undertake the same.</v>
      </c>
      <c r="G49" s="89" t="str">
        <f>VLOOKUP(D49,'CDF Behaviours'!$A$3:$E$220,5,FALSE)</f>
        <v>● Approach decisions from a high-level, systems perspective to identify broader contextual issues, constraints and objectives that may affect business outcomes.
● Interpret data to make causal links and consider consequences of actions before making evidence-based decisions.
● Look beyond the obvious and recognise patterns and trends to draw out key information from complex data.
● Seek team input into decision-making where appropriate and coach for improved evidence-based decision-making in direct reports.</v>
      </c>
    </row>
    <row r="50" spans="1:7" ht="85.5" customHeight="1" x14ac:dyDescent="0.3">
      <c r="A50" s="356" t="s">
        <v>25</v>
      </c>
      <c r="B50" s="359" t="s">
        <v>26</v>
      </c>
      <c r="C50" s="365" t="s">
        <v>304</v>
      </c>
      <c r="D50" s="169" t="s">
        <v>22</v>
      </c>
      <c r="E50" s="54" t="str">
        <f>VLOOKUP('Research Focused_Only Lvl D'!D50,'CDF List'!$A$2:$C$41,2,FALSE)</f>
        <v>Deliver Stakeholder Centric Service</v>
      </c>
      <c r="F50" s="69" t="str">
        <f>VLOOKUP('Research Focused_Only Lvl D'!D50:D50,'CDF List'!$A$2:$C$41,3,FALSE)</f>
        <v>Carry out personal actions and tasks with a stakeholder focus and community outcomes in mind.</v>
      </c>
      <c r="G50" s="55" t="str">
        <f>VLOOKUP(D50,'CDF Behaviours'!$A$3:$E$220,5,FALSE)</f>
        <v>● Do what is appropriate to ensure stakeholder expectations are met.
● Follow up to evaluate stakeholder satisfaction.
● Prioritise stakeholder needs.
● Respond to requests for service in a timely and thorough manner</v>
      </c>
    </row>
    <row r="51" spans="1:7" ht="85.5" customHeight="1" x14ac:dyDescent="0.3">
      <c r="A51" s="357"/>
      <c r="B51" s="360"/>
      <c r="C51" s="352"/>
      <c r="D51" s="170" t="s">
        <v>9</v>
      </c>
      <c r="E51" s="61" t="str">
        <f>VLOOKUP('Research Focused_Only Lvl D'!D51,'CDF List'!$A$2:$C$41,2,FALSE)</f>
        <v>Coach and Develop</v>
      </c>
      <c r="F51" s="70" t="str">
        <f>VLOOKUP('Research Focused_Only Lvl D'!D51:D51,'CDF List'!$A$2:$C$41,3,FALSE)</f>
        <v>Take responsibility for one’s own personal growth and skill development and actively seek out opportunities for learning and self-improvement.</v>
      </c>
      <c r="G51" s="62" t="str">
        <f>VLOOKUP(D51,'CDF Behaviours'!$A$3:$E$220,5,FALSE)</f>
        <v>● Be personally committed to and actively work to continuously improve yourself.
● Seek out opportunities for personal growth and development.
● Understand that different situations and levels may call for different skills and approaches.
● Work to deploy strengths and compensate for weaknesses and limitations.</v>
      </c>
    </row>
    <row r="52" spans="1:7" ht="85.5" customHeight="1" x14ac:dyDescent="0.3">
      <c r="A52" s="357"/>
      <c r="B52" s="360"/>
      <c r="C52" s="351" t="s">
        <v>671</v>
      </c>
      <c r="D52" s="170" t="s">
        <v>22</v>
      </c>
      <c r="E52" s="61" t="str">
        <f>VLOOKUP('Research Focused_Only Lvl D'!D52,'CDF List'!$A$2:$C$41,2,FALSE)</f>
        <v>Deliver Stakeholder Centric Service</v>
      </c>
      <c r="F52" s="70" t="str">
        <f>VLOOKUP('Research Focused_Only Lvl D'!D52:D52,'CDF List'!$A$2:$C$41,3,FALSE)</f>
        <v>Carry out personal actions and tasks with a stakeholder focus and community outcomes in mind.</v>
      </c>
      <c r="G52" s="62" t="str">
        <f>VLOOKUP(D52,'CDF Behaviours'!$A$3:$E$220,5,FALSE)</f>
        <v>● Do what is appropriate to ensure stakeholder expectations are met.
● Follow up to evaluate stakeholder satisfaction.
● Prioritise stakeholder needs.
● Respond to requests for service in a timely and thorough manner</v>
      </c>
    </row>
    <row r="53" spans="1:7" ht="102.75" customHeight="1" x14ac:dyDescent="0.3">
      <c r="A53" s="357"/>
      <c r="B53" s="360"/>
      <c r="C53" s="344"/>
      <c r="D53" s="170" t="s">
        <v>16</v>
      </c>
      <c r="E53" s="61" t="str">
        <f>VLOOKUP('Research Focused_Only Lvl D'!D53,'CDF List'!$A$2:$C$41,2,FALSE)</f>
        <v>Collaborate Effectively</v>
      </c>
      <c r="F53" s="70" t="str">
        <f>VLOOKUP('Research Focused_Only Lvl D'!D53:D53,'CDF List'!$A$2:$C$41,3,FALSE)</f>
        <v>Cooperate and collaborate with others to achieve individual and team goals.</v>
      </c>
      <c r="G53" s="62" t="str">
        <f>VLOOKUP(D53,'CDF Behaviours'!$A$3:$E$220,5,FALSE)</f>
        <v>● Be a team player; share information and see the benefits of working as a team.
● Be visible and accessible to colleagues; communicate openly and widely to share information and knowledge.
● Demonstrate high levels of personal engagement and inclusiveness amongst peers.
● Keep others informed and up-to-date about what is happening.</v>
      </c>
    </row>
    <row r="54" spans="1:7" ht="102.75" customHeight="1" thickBot="1" x14ac:dyDescent="0.35">
      <c r="A54" s="357"/>
      <c r="B54" s="361"/>
      <c r="C54" s="345"/>
      <c r="D54" s="171" t="s">
        <v>95</v>
      </c>
      <c r="E54" s="56" t="str">
        <f>VLOOKUP('Research Focused_Only Lvl D'!D54,'CDF List'!$A$2:$C$41,2,FALSE)</f>
        <v>Coach and Develop</v>
      </c>
      <c r="F54" s="67" t="str">
        <f>VLOOKUP('Research Focused_Only Lvl D'!D54:D54,'CDF List'!$A$2:$C$41,3,FALSE)</f>
        <v>Actively coach direct reports and others within the organisation and conduct regular career development discussions.</v>
      </c>
      <c r="G54" s="57" t="str">
        <f>VLOOKUP(D54,'CDF Behaviours'!$A$3:$E$220,5,FALSE)</f>
        <v>● Assist in unblocking barriers to development.
● Celebrate success, openly recognise individual and team achievement and give credit where credit is due.
● Delegate tasks and decisions without deferring responsibility.
● Have regular development conversations and set clear performance and development goals.</v>
      </c>
    </row>
    <row r="55" spans="1:7" ht="102.75" customHeight="1" x14ac:dyDescent="0.3">
      <c r="A55" s="357"/>
      <c r="B55" s="360" t="s">
        <v>29</v>
      </c>
      <c r="C55" s="344" t="s">
        <v>305</v>
      </c>
      <c r="D55" s="178" t="s">
        <v>98</v>
      </c>
      <c r="E55" s="74" t="str">
        <f>VLOOKUP('Research Focused_Only Lvl D'!D55,'CDF List'!$A$2:$C$41,2,FALSE)</f>
        <v>Deliver Stakeholder Centric Service</v>
      </c>
      <c r="F55" s="75" t="str">
        <f>VLOOKUP('Research Focused_Only Lvl D'!D55:D55,'CDF List'!$A$2:$C$41,3,FALSE)</f>
        <v>Plan and direct team activities on a daily basis with stakeholder impact in mind, community focus at the core and achievement of strategic objectives as the outcome.</v>
      </c>
      <c r="G55" s="76" t="str">
        <f>VLOOKUP(D55,'CDF Behaviours'!$A$3:$E$220,5,FALSE)</f>
        <v>● Bring appropriate people together as a team to address service initiatives and challenges in an efficient and effective manner.
● Demonstrate service excellence in day-to-day work.
● Promote service excellence behaviour and reward staff who exhibit this behaviour.
● Take measured and judicious risks to serve the interests of stakeholders.</v>
      </c>
    </row>
    <row r="56" spans="1:7" ht="87" customHeight="1" x14ac:dyDescent="0.3">
      <c r="A56" s="357"/>
      <c r="B56" s="360"/>
      <c r="C56" s="344"/>
      <c r="D56" s="170" t="s">
        <v>63</v>
      </c>
      <c r="E56" s="61" t="str">
        <f>VLOOKUP('Research Focused_Only Lvl D'!D56,'CDF List'!$A$2:$C$41,2,FALSE)</f>
        <v>Collaborate Effectively</v>
      </c>
      <c r="F56" s="70" t="str">
        <f>VLOOKUP('Research Focused_Only Lvl D'!D56:D56,'CDF List'!$A$2:$C$41,3,FALSE)</f>
        <v>Work with others to build the conditions for team effectiveness.</v>
      </c>
      <c r="G56" s="62" t="str">
        <f>VLOOKUP(D56,'CDF Behaviours'!$A$3:$E$220,5,FALSE)</f>
        <v>● Ask others for their views and opinions when making decisions and plans.
● Create strong morale and spirit amongst own team by working to remove barriers to collaboration.
● Define success in terms of the whole team and support stages of team growth and maturity.
● Recognise and reward the contribution of others.</v>
      </c>
    </row>
    <row r="57" spans="1:7" ht="101.25" customHeight="1" x14ac:dyDescent="0.3">
      <c r="A57" s="357"/>
      <c r="B57" s="360"/>
      <c r="C57" s="344"/>
      <c r="D57" s="170" t="s">
        <v>95</v>
      </c>
      <c r="E57" s="61" t="str">
        <f>VLOOKUP('Research Focused_Only Lvl D'!D57,'CDF List'!$A$2:$C$41,2,FALSE)</f>
        <v>Coach and Develop</v>
      </c>
      <c r="F57" s="70" t="str">
        <f>VLOOKUP('Research Focused_Only Lvl D'!D57:D57,'CDF List'!$A$2:$C$41,3,FALSE)</f>
        <v>Actively coach direct reports and others within the organisation and conduct regular career development discussions.</v>
      </c>
      <c r="G57" s="62" t="str">
        <f>VLOOKUP(D57,'CDF Behaviours'!$A$3:$E$220,5,FALSE)</f>
        <v>● Assist in unblocking barriers to development.
● Celebrate success, openly recognise individual and team achievement and give credit where credit is due.
● Delegate tasks and decisions without deferring responsibility.
● Have regular development conversations and set clear performance and development goals.</v>
      </c>
    </row>
    <row r="58" spans="1:7" ht="168.75" customHeight="1" thickBot="1" x14ac:dyDescent="0.35">
      <c r="A58" s="357"/>
      <c r="B58" s="360"/>
      <c r="C58" s="344"/>
      <c r="D58" s="173" t="s">
        <v>99</v>
      </c>
      <c r="E58" s="50" t="str">
        <f>VLOOKUP('Research Focused_Only Lvl D'!D58,'CDF List'!$A$2:$C$41,2,FALSE)</f>
        <v>Know ACU Work Processes and Systems</v>
      </c>
      <c r="F58" s="71" t="str">
        <f>VLOOKUP('Research Focused_Only Lvl D'!D58:D58,'CDF List'!$A$2:$C$41,3,FALSE)</f>
        <v>Manage and organise processes and systems to maximise work efficiencies and work effectiveness.</v>
      </c>
      <c r="G58" s="72" t="str">
        <f>VLOOKUP(D58,'CDF Behaviours'!$A$3:$E$220,5,FALSE)</f>
        <v>● Contribute to the planning for projects and, as required, communicate the project strategy and its expected benefit to others.
● Demonstrate a sound understanding of systems, processes and technology relevant to your job and identify and select the most appropriate tools for assigned work, including ACU records, information and knowledge management functions and systems.
● Identify ways to improve systems that are used by the work unit and support the implementation of business improvement initiatives and the introduction and roll-out of new technologies.
● Manage own and team workload by planning and prioritising work activity and use time management methods to meet deadlines and achieve agreed goals.</v>
      </c>
    </row>
    <row r="59" spans="1:7" ht="102.75" customHeight="1" x14ac:dyDescent="0.3">
      <c r="A59" s="357"/>
      <c r="B59" s="359" t="s">
        <v>32</v>
      </c>
      <c r="C59" s="353" t="s">
        <v>306</v>
      </c>
      <c r="D59" s="169" t="s">
        <v>98</v>
      </c>
      <c r="E59" s="54" t="str">
        <f>VLOOKUP('Research Focused_Only Lvl D'!D59,'CDF List'!$A$2:$C$41,2,FALSE)</f>
        <v>Deliver Stakeholder Centric Service</v>
      </c>
      <c r="F59" s="69" t="str">
        <f>VLOOKUP('Research Focused_Only Lvl D'!D59:D59,'CDF List'!$A$2:$C$41,3,FALSE)</f>
        <v>Plan and direct team activities on a daily basis with stakeholder impact in mind, community focus at the core and achievement of strategic objectives as the outcome.</v>
      </c>
      <c r="G59" s="55" t="str">
        <f>VLOOKUP(D59,'CDF Behaviours'!$A$3:$E$220,5,FALSE)</f>
        <v>● Bring appropriate people together as a team to address service initiatives and challenges in an efficient and effective manner.
● Demonstrate service excellence in day-to-day work.
● Promote service excellence behaviour and reward staff who exhibit this behaviour.
● Take measured and judicious risks to serve the interests of stakeholders.</v>
      </c>
    </row>
    <row r="60" spans="1:7" ht="85.5" customHeight="1" x14ac:dyDescent="0.3">
      <c r="A60" s="357"/>
      <c r="B60" s="360"/>
      <c r="C60" s="354"/>
      <c r="D60" s="170" t="s">
        <v>63</v>
      </c>
      <c r="E60" s="61" t="str">
        <f>VLOOKUP('Research Focused_Only Lvl D'!D60,'CDF List'!$A$2:$C$41,2,FALSE)</f>
        <v>Collaborate Effectively</v>
      </c>
      <c r="F60" s="70" t="str">
        <f>VLOOKUP('Research Focused_Only Lvl D'!D60:D60,'CDF List'!$A$2:$C$41,3,FALSE)</f>
        <v>Work with others to build the conditions for team effectiveness.</v>
      </c>
      <c r="G60" s="62" t="str">
        <f>VLOOKUP(D60,'CDF Behaviours'!$A$3:$E$220,5,FALSE)</f>
        <v>● Ask others for their views and opinions when making decisions and plans.
● Create strong morale and spirit amongst own team by working to remove barriers to collaboration.
● Define success in terms of the whole team and support stages of team growth and maturity.
● Recognise and reward the contribution of others.</v>
      </c>
    </row>
    <row r="61" spans="1:7" ht="102" customHeight="1" x14ac:dyDescent="0.3">
      <c r="A61" s="357"/>
      <c r="B61" s="360"/>
      <c r="C61" s="354"/>
      <c r="D61" s="170" t="s">
        <v>95</v>
      </c>
      <c r="E61" s="61" t="str">
        <f>VLOOKUP('Research Focused_Only Lvl D'!D61,'CDF List'!$A$2:$C$41,2,FALSE)</f>
        <v>Coach and Develop</v>
      </c>
      <c r="F61" s="70" t="str">
        <f>VLOOKUP('Research Focused_Only Lvl D'!D61:D61,'CDF List'!$A$2:$C$41,3,FALSE)</f>
        <v>Actively coach direct reports and others within the organisation and conduct regular career development discussions.</v>
      </c>
      <c r="G61" s="62" t="str">
        <f>VLOOKUP(D61,'CDF Behaviours'!$A$3:$E$220,5,FALSE)</f>
        <v>● Assist in unblocking barriers to development.
● Celebrate success, openly recognise individual and team achievement and give credit where credit is due.
● Delegate tasks and decisions without deferring responsibility.
● Have regular development conversations and set clear performance and development goals.</v>
      </c>
    </row>
    <row r="62" spans="1:7" ht="171.75" customHeight="1" thickBot="1" x14ac:dyDescent="0.35">
      <c r="A62" s="357" t="s">
        <v>25</v>
      </c>
      <c r="B62" s="296" t="s">
        <v>32</v>
      </c>
      <c r="C62" s="278" t="s">
        <v>306</v>
      </c>
      <c r="D62" s="171" t="s">
        <v>99</v>
      </c>
      <c r="E62" s="56" t="str">
        <f>VLOOKUP('Research Focused_Only Lvl D'!D62,'CDF List'!$A$2:$C$41,2,FALSE)</f>
        <v>Know ACU Work Processes and Systems</v>
      </c>
      <c r="F62" s="67" t="str">
        <f>VLOOKUP('Research Focused_Only Lvl D'!D62:D62,'CDF List'!$A$2:$C$41,3,FALSE)</f>
        <v>Manage and organise processes and systems to maximise work efficiencies and work effectiveness.</v>
      </c>
      <c r="G62" s="57" t="str">
        <f>VLOOKUP(D62,'CDF Behaviours'!$A$3:$E$220,5,FALSE)</f>
        <v>● Contribute to the planning for projects and, as required, communicate the project strategy and its expected benefit to others.
● Demonstrate a sound understanding of systems, processes and technology relevant to your job and identify and select the most appropriate tools for assigned work, including ACU records, information and knowledge management functions and systems.
● Identify ways to improve systems that are used by the work unit and support the implementation of business improvement initiatives and the introduction and roll-out of new technologies.
● Manage own and team workload by planning and prioritising work activity and use time management methods to meet deadlines and achieve agreed goals.</v>
      </c>
    </row>
    <row r="63" spans="1:7" ht="87.75" customHeight="1" x14ac:dyDescent="0.3">
      <c r="A63" s="357"/>
      <c r="B63" s="360" t="s">
        <v>262</v>
      </c>
      <c r="C63" s="344" t="s">
        <v>290</v>
      </c>
      <c r="D63" s="178" t="s">
        <v>22</v>
      </c>
      <c r="E63" s="74" t="str">
        <f>VLOOKUP('Research Focused_Only Lvl D'!D63,'CDF List'!$A$2:$C$41,2,FALSE)</f>
        <v>Deliver Stakeholder Centric Service</v>
      </c>
      <c r="F63" s="75" t="str">
        <f>VLOOKUP('Research Focused_Only Lvl D'!D63:D63,'CDF List'!$A$2:$C$41,3,FALSE)</f>
        <v>Carry out personal actions and tasks with a stakeholder focus and community outcomes in mind.</v>
      </c>
      <c r="G63" s="76" t="str">
        <f>VLOOKUP(D63,'CDF Behaviours'!$A$3:$E$220,5,FALSE)</f>
        <v>● Do what is appropriate to ensure stakeholder expectations are met.
● Follow up to evaluate stakeholder satisfaction.
● Prioritise stakeholder needs.
● Respond to requests for service in a timely and thorough manner</v>
      </c>
    </row>
    <row r="64" spans="1:7" ht="150.75" customHeight="1" x14ac:dyDescent="0.3">
      <c r="A64" s="357"/>
      <c r="B64" s="360"/>
      <c r="C64" s="352"/>
      <c r="D64" s="170" t="s">
        <v>24</v>
      </c>
      <c r="E64" s="61" t="str">
        <f>VLOOKUP('Research Focused_Only Lvl D'!D64,'CDF List'!$A$2:$C$41,2,FALSE)</f>
        <v>Know ACU Work Processes and Systems</v>
      </c>
      <c r="F64" s="70" t="str">
        <f>VLOOKUP('Research Focused_Only Lvl D'!D64:D64,'CDF List'!$A$2:$C$41,3,FALSE)</f>
        <v>Confidently use ACU’s processes and systems to efficiently carry out day-to-day work.</v>
      </c>
      <c r="G64" s="62" t="str">
        <f>VLOOKUP(D64,'CDF Behaviours'!$A$3:$E$220,5,FALSE)</f>
        <v>● Accept responsibility for own performance to deliver work activities on time and to the required standard in agreement with your nominated supervisor.
● Demonstrate use of core office applications and other technologies in use in your field of work; ensure the accuracy of data entry and output in support of accurate and timely reporting.
● Understand the steps in work flow to achieve outcomes that appropriately utilise available systems and procedures.
● Use computer, telecommunications and audio-visual equipment or other technologies used by the organisation in relation to your work.</v>
      </c>
    </row>
    <row r="65" spans="1:7" ht="105" customHeight="1" x14ac:dyDescent="0.3">
      <c r="A65" s="357"/>
      <c r="B65" s="360"/>
      <c r="C65" s="156" t="s">
        <v>290</v>
      </c>
      <c r="D65" s="170" t="s">
        <v>37</v>
      </c>
      <c r="E65" s="61" t="str">
        <f>VLOOKUP('Research Focused_Only Lvl D'!D65,'CDF List'!$A$2:$C$41,2,FALSE)</f>
        <v>Make Informed Decisions</v>
      </c>
      <c r="F65" s="70" t="str">
        <f>VLOOKUP('Research Focused_Only Lvl D'!D65:D65,'CDF List'!$A$2:$C$41,3,FALSE)</f>
        <v>Identify and utilise key data and information available within ACU to make informed decisions.</v>
      </c>
      <c r="G65" s="62" t="str">
        <f>VLOOKUP(D65,'CDF Behaviours'!$A$3:$E$220,5,FALSE)</f>
        <v>● Be bold and express your opinion that is based on fact in order to aid team decisions and discussions.
● Demonstrate a sound understanding of ACU business functions, terminology and processes.
● Employ a methodical and logical approach when analysing information to make informed conclusions and decisions that are based on fact.
● Have knowledge and awareness of relevant University information sources to aid research and analysis.</v>
      </c>
    </row>
    <row r="66" spans="1:7" ht="89.25" customHeight="1" x14ac:dyDescent="0.3">
      <c r="A66" s="357"/>
      <c r="B66" s="360"/>
      <c r="C66" s="351" t="s">
        <v>291</v>
      </c>
      <c r="D66" s="170" t="s">
        <v>22</v>
      </c>
      <c r="E66" s="61" t="str">
        <f>VLOOKUP('Research Focused_Only Lvl D'!D66,'CDF List'!$A$2:$C$41,2,FALSE)</f>
        <v>Deliver Stakeholder Centric Service</v>
      </c>
      <c r="F66" s="70" t="str">
        <f>VLOOKUP('Research Focused_Only Lvl D'!D66:D66,'CDF List'!$A$2:$C$41,3,FALSE)</f>
        <v>Carry out personal actions and tasks with a stakeholder focus and community outcomes in mind.</v>
      </c>
      <c r="G66" s="62" t="str">
        <f>VLOOKUP(D66,'CDF Behaviours'!$A$3:$E$220,5,FALSE)</f>
        <v>● Do what is appropriate to ensure stakeholder expectations are met.
● Follow up to evaluate stakeholder satisfaction.
● Prioritise stakeholder needs.
● Respond to requests for service in a timely and thorough manner</v>
      </c>
    </row>
    <row r="67" spans="1:7" ht="102.75" customHeight="1" thickBot="1" x14ac:dyDescent="0.35">
      <c r="A67" s="357"/>
      <c r="B67" s="360"/>
      <c r="C67" s="344"/>
      <c r="D67" s="173" t="s">
        <v>31</v>
      </c>
      <c r="E67" s="50" t="str">
        <f>VLOOKUP('Research Focused_Only Lvl D'!D67,'CDF List'!$A$2:$C$41,2,FALSE)</f>
        <v>Communicate with Impact</v>
      </c>
      <c r="F67" s="71" t="str">
        <f>VLOOKUP('Research Focused_Only Lvl D'!D67:D67,'CDF List'!$A$2:$C$41,3,FALSE)</f>
        <v>Communicate clearly based on facts and logic; listen and respond appropriately to others.</v>
      </c>
      <c r="G67" s="72" t="str">
        <f>VLOOKUP(D67,'CDF Behaviours'!$A$3:$E$220,5,FALSE)</f>
        <v>● Convey facts, concepts and technical information clearly and concisely, using terms that most people can understand.
● Demonstrate respect for others and how they are feeling.
● Pay attention and listen to others, taking time to build rapport.
● Provide accurate and timely information in the right amounts to others to support their work.</v>
      </c>
    </row>
    <row r="68" spans="1:7" ht="172.5" customHeight="1" x14ac:dyDescent="0.3">
      <c r="A68" s="357"/>
      <c r="B68" s="359" t="s">
        <v>40</v>
      </c>
      <c r="C68" s="365" t="s">
        <v>307</v>
      </c>
      <c r="D68" s="169" t="s">
        <v>111</v>
      </c>
      <c r="E68" s="54" t="str">
        <f>VLOOKUP('Research Focused_Only Lvl D'!D68,'CDF List'!$A$2:$C$41,2,FALSE)</f>
        <v>Apply Commercial Acumen</v>
      </c>
      <c r="F68" s="69" t="str">
        <f>VLOOKUP('Research Focused_Only Lvl D'!D68:D68,'CDF List'!$A$2:$C$41,3,FALSE)</f>
        <v>Analyse and interpret financial and industry information and use this information to make planning decisions.</v>
      </c>
      <c r="G68" s="55" t="str">
        <f>VLOOKUP(D68,'CDF Behaviours'!$A$3:$E$220,5,FALSE)</f>
        <v>● Actively develop a wide range of higher education sector contacts to regularly conduct benchmarking activities and identify continuous improvement opportunities for ACU.
● Be willing to think beyond your own role by integrating knowledge across different areas of the business and adopt broader thinking about how your work contributes to the core business of ACU.
● Know the bigger picture in which you operate by understanding the history, Mission, identity, Values, organisational structure and campuses of ACU.
● Understand the commercial challenges and opportunities of ACU and proactively investigate and develop options that improve performance by doing things that may be unique, leading-edge or new to ACU.</v>
      </c>
    </row>
    <row r="69" spans="1:7" ht="140.25" customHeight="1" x14ac:dyDescent="0.3">
      <c r="A69" s="357"/>
      <c r="B69" s="360"/>
      <c r="C69" s="344"/>
      <c r="D69" s="170" t="s">
        <v>137</v>
      </c>
      <c r="E69" s="61" t="str">
        <f>VLOOKUP('Research Focused_Only Lvl D'!D69,'CDF List'!$A$2:$C$41,2,FALSE)</f>
        <v>Adapt to and Lead Change</v>
      </c>
      <c r="F69" s="70" t="str">
        <f>VLOOKUP('Research Focused_Only Lvl D'!D69:D69,'CDF List'!$A$2:$C$41,3,FALSE)</f>
        <v>Adapt working practices for self and team in times of change for easy adoption and acceptance.</v>
      </c>
      <c r="G69" s="62" t="str">
        <f>VLOOKUP(D69,'CDF Behaviours'!$A$3:$E$220,5,FALSE)</f>
        <v>● Cascade the impact of change initiatives into working practices and processes for the staff in a work unit/directorate/faculty or location.
● Communicate with clarity in order to reduce ambiguity and to create clear direction in times of change.
● Proactively consider the impact of change on people and their personal circumstances and ensure this is addressed in your actions and communications.
● Use a range of techniques including group brainstorming to generate creative solutions to the change challenges.</v>
      </c>
    </row>
    <row r="70" spans="1:7" ht="85.5" customHeight="1" x14ac:dyDescent="0.3">
      <c r="A70" s="357"/>
      <c r="B70" s="360"/>
      <c r="C70" s="344"/>
      <c r="D70" s="170" t="s">
        <v>63</v>
      </c>
      <c r="E70" s="61" t="str">
        <f>VLOOKUP('Research Focused_Only Lvl D'!D70,'CDF List'!$A$2:$C$41,2,FALSE)</f>
        <v>Collaborate Effectively</v>
      </c>
      <c r="F70" s="70" t="str">
        <f>VLOOKUP('Research Focused_Only Lvl D'!D70:D70,'CDF List'!$A$2:$C$41,3,FALSE)</f>
        <v>Work with others to build the conditions for team effectiveness.</v>
      </c>
      <c r="G70" s="62" t="str">
        <f>VLOOKUP(D70,'CDF Behaviours'!$A$3:$E$220,5,FALSE)</f>
        <v>● Ask others for their views and opinions when making decisions and plans.
● Create strong morale and spirit amongst own team by working to remove barriers to collaboration.
● Define success in terms of the whole team and support stages of team growth and maturity.
● Recognise and reward the contribution of others.</v>
      </c>
    </row>
    <row r="71" spans="1:7" ht="108" customHeight="1" x14ac:dyDescent="0.3">
      <c r="A71" s="357"/>
      <c r="B71" s="360"/>
      <c r="C71" s="344"/>
      <c r="D71" s="170" t="s">
        <v>95</v>
      </c>
      <c r="E71" s="61" t="str">
        <f>VLOOKUP('Research Focused_Only Lvl D'!D71,'CDF List'!$A$2:$C$41,2,FALSE)</f>
        <v>Coach and Develop</v>
      </c>
      <c r="F71" s="70" t="str">
        <f>VLOOKUP('Research Focused_Only Lvl D'!D71:D71,'CDF List'!$A$2:$C$41,3,FALSE)</f>
        <v>Actively coach direct reports and others within the organisation and conduct regular career development discussions.</v>
      </c>
      <c r="G71" s="62" t="str">
        <f>VLOOKUP(D71,'CDF Behaviours'!$A$3:$E$220,5,FALSE)</f>
        <v>● Assist in unblocking barriers to development.
● Celebrate success, openly recognise individual and team achievement and give credit where credit is due.
● Delegate tasks and decisions without deferring responsibility.
● Have regular development conversations and set clear performance and development goals.</v>
      </c>
    </row>
    <row r="72" spans="1:7" ht="152.25" customHeight="1" thickBot="1" x14ac:dyDescent="0.35">
      <c r="A72" s="358"/>
      <c r="B72" s="361"/>
      <c r="C72" s="345"/>
      <c r="D72" s="171" t="s">
        <v>103</v>
      </c>
      <c r="E72" s="56" t="str">
        <f>VLOOKUP('Research Focused_Only Lvl D'!D72,'CDF List'!$A$2:$C$41,2,FALSE)</f>
        <v>Make Informed Decisions</v>
      </c>
      <c r="F72" s="67" t="str">
        <f>VLOOKUP('Research Focused_Only Lvl D'!D72:D72,'CDF List'!$A$2:$C$41,3,FALSE)</f>
        <v>Make timely and evidence-based decisions and challenge the decisions of staff to ensure they undertake the same.</v>
      </c>
      <c r="G72" s="57" t="str">
        <f>VLOOKUP(D72,'CDF Behaviours'!$A$3:$E$220,5,FALSE)</f>
        <v>● Approach decisions from a high-level, systems perspective to identify broader contextual issues, constraints and objectives that may affect business outcomes.
● Interpret data to make causal links and consider consequences of actions before making evidence-based decisions.
● Look beyond the obvious and recognise patterns and trends to draw out key information from complex data.
● Seek team input into decision-making where appropriate and coach for improved evidence-based decision-making in direct reports.</v>
      </c>
    </row>
    <row r="73" spans="1:7" s="38" customFormat="1" ht="171" customHeight="1" x14ac:dyDescent="0.3">
      <c r="A73" s="330" t="s">
        <v>48</v>
      </c>
      <c r="B73" s="329" t="s">
        <v>49</v>
      </c>
      <c r="C73" s="311" t="s">
        <v>308</v>
      </c>
      <c r="D73" s="90" t="s">
        <v>111</v>
      </c>
      <c r="E73" s="80" t="str">
        <f>VLOOKUP('Research Focused_Only Lvl D'!D73,'CDF List'!$A$2:$C$41,2,FALSE)</f>
        <v>Apply Commercial Acumen</v>
      </c>
      <c r="F73" s="91" t="str">
        <f>VLOOKUP('Research Focused_Only Lvl D'!D73:D73,'CDF List'!$A$2:$C$41,3,FALSE)</f>
        <v>Analyse and interpret financial and industry information and use this information to make planning decisions.</v>
      </c>
      <c r="G73" s="92" t="str">
        <f>VLOOKUP(D73,'CDF Behaviours'!$A$3:$E$220,5,FALSE)</f>
        <v>● Actively develop a wide range of higher education sector contacts to regularly conduct benchmarking activities and identify continuous improvement opportunities for ACU.
● Be willing to think beyond your own role by integrating knowledge across different areas of the business and adopt broader thinking about how your work contributes to the core business of ACU.
● Know the bigger picture in which you operate by understanding the history, Mission, identity, Values, organisational structure and campuses of ACU.
● Understand the commercial challenges and opportunities of ACU and proactively investigate and develop options that improve performance by doing things that may be unique, leading-edge or new to ACU.</v>
      </c>
    </row>
    <row r="74" spans="1:7" ht="96.75" customHeight="1" x14ac:dyDescent="0.3">
      <c r="A74" s="331"/>
      <c r="B74" s="317"/>
      <c r="C74" s="312"/>
      <c r="D74" s="93" t="s">
        <v>63</v>
      </c>
      <c r="E74" s="81" t="str">
        <f>VLOOKUP('Research Focused_Only Lvl D'!D74,'CDF List'!$A$2:$C$41,2,FALSE)</f>
        <v>Collaborate Effectively</v>
      </c>
      <c r="F74" s="94" t="str">
        <f>VLOOKUP('Research Focused_Only Lvl D'!D74:D74,'CDF List'!$A$2:$C$41,3,FALSE)</f>
        <v>Work with others to build the conditions for team effectiveness.</v>
      </c>
      <c r="G74" s="95" t="str">
        <f>VLOOKUP(D74,'CDF Behaviours'!$A$3:$E$220,5,FALSE)</f>
        <v>● Ask others for their views and opinions when making decisions and plans.
● Create strong morale and spirit amongst own team by working to remove barriers to collaboration.
● Define success in terms of the whole team and support stages of team growth and maturity.
● Recognise and reward the contribution of others.</v>
      </c>
    </row>
    <row r="75" spans="1:7" ht="120" customHeight="1" x14ac:dyDescent="0.3">
      <c r="A75" s="331" t="s">
        <v>48</v>
      </c>
      <c r="B75" s="317" t="s">
        <v>49</v>
      </c>
      <c r="C75" s="312" t="s">
        <v>308</v>
      </c>
      <c r="D75" s="93" t="s">
        <v>112</v>
      </c>
      <c r="E75" s="81" t="str">
        <f>VLOOKUP('Research Focused_Only Lvl D'!D75,'CDF List'!$A$2:$C$41,2,FALSE)</f>
        <v>Communicate with Impact</v>
      </c>
      <c r="F75" s="94" t="str">
        <f>VLOOKUP('Research Focused_Only Lvl D'!D75:D75,'CDF List'!$A$2:$C$41,3,FALSE)</f>
        <v>Tailor communication approach to the audience or situation; win support from others to create a positive impact and successful outcomes.</v>
      </c>
      <c r="G75" s="95" t="str">
        <f>VLOOKUP(D75,'CDF Behaviours'!$A$3:$E$220,5,FALSE)</f>
        <v>● Have awareness of and relate to people from diverse backgrounds.
● Listen to and be sensitive towards others’ motives, concerns, interests and views; adapt communication style, language and context accordingly.
● Provide the information that people need to do their jobs and feel good about being a member of the team / organisational area.
● Seek to understand the perspectives of others.</v>
      </c>
    </row>
    <row r="76" spans="1:7" ht="163.5" customHeight="1" x14ac:dyDescent="0.3">
      <c r="A76" s="331"/>
      <c r="B76" s="317"/>
      <c r="C76" s="313"/>
      <c r="D76" s="93" t="s">
        <v>103</v>
      </c>
      <c r="E76" s="81" t="str">
        <f>VLOOKUP('Research Focused_Only Lvl D'!D76,'CDF List'!$A$2:$C$41,2,FALSE)</f>
        <v>Make Informed Decisions</v>
      </c>
      <c r="F76" s="94" t="str">
        <f>VLOOKUP('Research Focused_Only Lvl D'!D76:D76,'CDF List'!$A$2:$C$41,3,FALSE)</f>
        <v>Make timely and evidence-based decisions and challenge the decisions of staff to ensure they undertake the same.</v>
      </c>
      <c r="G76" s="95" t="str">
        <f>VLOOKUP(D76,'CDF Behaviours'!$A$3:$E$220,5,FALSE)</f>
        <v>● Approach decisions from a high-level, systems perspective to identify broader contextual issues, constraints and objectives that may affect business outcomes.
● Interpret data to make causal links and consider consequences of actions before making evidence-based decisions.
● Look beyond the obvious and recognise patterns and trends to draw out key information from complex data.
● Seek team input into decision-making where appropriate and coach for improved evidence-based decision-making in direct reports.</v>
      </c>
    </row>
    <row r="77" spans="1:7" ht="176.25" customHeight="1" x14ac:dyDescent="0.3">
      <c r="A77" s="331"/>
      <c r="B77" s="317"/>
      <c r="C77" s="346" t="s">
        <v>309</v>
      </c>
      <c r="D77" s="93" t="s">
        <v>111</v>
      </c>
      <c r="E77" s="81" t="str">
        <f>VLOOKUP('Research Focused_Only Lvl D'!D77,'CDF List'!$A$2:$C$41,2,FALSE)</f>
        <v>Apply Commercial Acumen</v>
      </c>
      <c r="F77" s="94" t="str">
        <f>VLOOKUP('Research Focused_Only Lvl D'!D77:D77,'CDF List'!$A$2:$C$41,3,FALSE)</f>
        <v>Analyse and interpret financial and industry information and use this information to make planning decisions.</v>
      </c>
      <c r="G77" s="95" t="str">
        <f>VLOOKUP(D77,'CDF Behaviours'!$A$3:$E$220,5,FALSE)</f>
        <v>● Actively develop a wide range of higher education sector contacts to regularly conduct benchmarking activities and identify continuous improvement opportunities for ACU.
● Be willing to think beyond your own role by integrating knowledge across different areas of the business and adopt broader thinking about how your work contributes to the core business of ACU.
● Know the bigger picture in which you operate by understanding the history, Mission, identity, Values, organisational structure and campuses of ACU.
● Understand the commercial challenges and opportunities of ACU and proactively investigate and develop options that improve performance by doing things that may be unique, leading-edge or new to ACU.</v>
      </c>
    </row>
    <row r="78" spans="1:7" ht="93" customHeight="1" x14ac:dyDescent="0.3">
      <c r="A78" s="331"/>
      <c r="B78" s="317"/>
      <c r="C78" s="348"/>
      <c r="D78" s="93" t="s">
        <v>63</v>
      </c>
      <c r="E78" s="81" t="str">
        <f>VLOOKUP('Research Focused_Only Lvl D'!D78,'CDF List'!$A$2:$C$41,2,FALSE)</f>
        <v>Collaborate Effectively</v>
      </c>
      <c r="F78" s="94" t="str">
        <f>VLOOKUP('Research Focused_Only Lvl D'!D78:D78,'CDF List'!$A$2:$C$41,3,FALSE)</f>
        <v>Work with others to build the conditions for team effectiveness.</v>
      </c>
      <c r="G78" s="95" t="str">
        <f>VLOOKUP(D78,'CDF Behaviours'!$A$3:$E$220,5,FALSE)</f>
        <v>● Ask others for their views and opinions when making decisions and plans.
● Create strong morale and spirit amongst own team by working to remove barriers to collaboration.
● Define success in terms of the whole team and support stages of team growth and maturity.
● Recognise and reward the contribution of others.</v>
      </c>
    </row>
    <row r="79" spans="1:7" ht="124.5" customHeight="1" x14ac:dyDescent="0.3">
      <c r="A79" s="331"/>
      <c r="B79" s="317"/>
      <c r="C79" s="348"/>
      <c r="D79" s="93" t="s">
        <v>101</v>
      </c>
      <c r="E79" s="81" t="str">
        <f>VLOOKUP('Research Focused_Only Lvl D'!D79,'CDF List'!$A$2:$C$41,2,FALSE)</f>
        <v>Be Responsible and Accountable for Achieving Excellence</v>
      </c>
      <c r="F79" s="94" t="str">
        <f>VLOOKUP('Research Focused_Only Lvl D'!D79:D79,'CDF List'!$A$2:$C$41,3,FALSE)</f>
        <v>Understand the purpose of ACU governance policies and procedures and be confident to take ownership of issues to manage risk actively in the best interests of ACU; act to make incremental improvements.</v>
      </c>
      <c r="G79" s="95" t="str">
        <f>VLOOKUP(D79,'CDF Behaviours'!$A$3:$E$220,5,FALSE)</f>
        <v>● Act in the interests of ACU by knowing the limits of your own legal and risk knowledge and by knowing when to escalate issues to your manager or subject matter experts for high-level decision-making.
● Always look for new and better ways to do things.
● Be confident to take ownership of issues that have potential legal and/or risk implications and know who to go to for information and support to work the issue through.
● Take action to improve performance without being directed to do so.</v>
      </c>
    </row>
    <row r="80" spans="1:7" ht="164.25" customHeight="1" x14ac:dyDescent="0.3">
      <c r="A80" s="331"/>
      <c r="B80" s="317"/>
      <c r="C80" s="348"/>
      <c r="D80" s="93" t="s">
        <v>99</v>
      </c>
      <c r="E80" s="81" t="str">
        <f>VLOOKUP('Research Focused_Only Lvl D'!D80,'CDF List'!$A$2:$C$41,2,FALSE)</f>
        <v>Know ACU Work Processes and Systems</v>
      </c>
      <c r="F80" s="94" t="str">
        <f>VLOOKUP('Research Focused_Only Lvl D'!D80:D80,'CDF List'!$A$2:$C$41,3,FALSE)</f>
        <v>Manage and organise processes and systems to maximise work efficiencies and work effectiveness.</v>
      </c>
      <c r="G80" s="95" t="str">
        <f>VLOOKUP(D80,'CDF Behaviours'!$A$3:$E$220,5,FALSE)</f>
        <v>● Contribute to the planning for projects and, as required, communicate the project strategy and its expected benefit to others.
● Demonstrate a sound understanding of systems, processes and technology relevant to your job and identify and select the most appropriate tools for assigned work, including ACU records, information and knowledge management functions and systems.
● Identify ways to improve systems that are used by the work unit and support the implementation of business improvement initiatives and the introduction and roll-out of new technologies.
● Manage own and team workload by planning and prioritising work activity and use time management methods to meet deadlines and achieve agreed goals.</v>
      </c>
    </row>
    <row r="81" spans="1:7" ht="147.75" customHeight="1" x14ac:dyDescent="0.3">
      <c r="A81" s="331"/>
      <c r="B81" s="317"/>
      <c r="C81" s="350"/>
      <c r="D81" s="93" t="s">
        <v>103</v>
      </c>
      <c r="E81" s="81" t="str">
        <f>VLOOKUP('Research Focused_Only Lvl D'!D81,'CDF List'!$A$2:$C$41,2,FALSE)</f>
        <v>Make Informed Decisions</v>
      </c>
      <c r="F81" s="94" t="str">
        <f>VLOOKUP('Research Focused_Only Lvl D'!D81:D81,'CDF List'!$A$2:$C$41,3,FALSE)</f>
        <v>Make timely and evidence-based decisions and challenge the decisions of staff to ensure they undertake the same.</v>
      </c>
      <c r="G81" s="95" t="str">
        <f>VLOOKUP(D81,'CDF Behaviours'!$A$3:$E$220,5,FALSE)</f>
        <v>● Approach decisions from a high-level, systems perspective to identify broader contextual issues, constraints and objectives that may affect business outcomes.
● Interpret data to make causal links and consider consequences of actions before making evidence-based decisions.
● Look beyond the obvious and recognise patterns and trends to draw out key information from complex data.
● Seek team input into decision-making where appropriate and coach for improved evidence-based decision-making in direct reports.</v>
      </c>
    </row>
    <row r="82" spans="1:7" ht="85.5" customHeight="1" x14ac:dyDescent="0.3">
      <c r="A82" s="331"/>
      <c r="B82" s="317"/>
      <c r="C82" s="346" t="s">
        <v>144</v>
      </c>
      <c r="D82" s="93" t="s">
        <v>63</v>
      </c>
      <c r="E82" s="81" t="str">
        <f>VLOOKUP('Research Focused_Only Lvl D'!D82,'CDF List'!$A$2:$C$41,2,FALSE)</f>
        <v>Collaborate Effectively</v>
      </c>
      <c r="F82" s="94" t="str">
        <f>VLOOKUP('Research Focused_Only Lvl D'!D82:D82,'CDF List'!$A$2:$C$41,3,FALSE)</f>
        <v>Work with others to build the conditions for team effectiveness.</v>
      </c>
      <c r="G82" s="95" t="str">
        <f>VLOOKUP(D82,'CDF Behaviours'!$A$3:$E$220,5,FALSE)</f>
        <v>● Ask others for their views and opinions when making decisions and plans.
● Create strong morale and spirit amongst own team by working to remove barriers to collaboration.
● Define success in terms of the whole team and support stages of team growth and maturity.
● Recognise and reward the contribution of others.</v>
      </c>
    </row>
    <row r="83" spans="1:7" ht="104.25" customHeight="1" x14ac:dyDescent="0.3">
      <c r="A83" s="331"/>
      <c r="B83" s="317"/>
      <c r="C83" s="350"/>
      <c r="D83" s="93" t="s">
        <v>95</v>
      </c>
      <c r="E83" s="81" t="str">
        <f>VLOOKUP('Research Focused_Only Lvl D'!D83,'CDF List'!$A$2:$C$41,2,FALSE)</f>
        <v>Coach and Develop</v>
      </c>
      <c r="F83" s="94" t="str">
        <f>VLOOKUP('Research Focused_Only Lvl D'!D83:D83,'CDF List'!$A$2:$C$41,3,FALSE)</f>
        <v>Actively coach direct reports and others within the organisation and conduct regular career development discussions.</v>
      </c>
      <c r="G83" s="95" t="str">
        <f>VLOOKUP(D83,'CDF Behaviours'!$A$3:$E$220,5,FALSE)</f>
        <v>● Assist in unblocking barriers to development.
● Celebrate success, openly recognise individual and team achievement and give credit where credit is due.
● Delegate tasks and decisions without deferring responsibility.
● Have regular development conversations and set clear performance and development goals.</v>
      </c>
    </row>
    <row r="84" spans="1:7" ht="171" customHeight="1" x14ac:dyDescent="0.3">
      <c r="A84" s="331"/>
      <c r="B84" s="317"/>
      <c r="C84" s="366" t="s">
        <v>145</v>
      </c>
      <c r="D84" s="93" t="s">
        <v>111</v>
      </c>
      <c r="E84" s="81" t="str">
        <f>VLOOKUP('Research Focused_Only Lvl D'!D84,'CDF List'!$A$2:$C$41,2,FALSE)</f>
        <v>Apply Commercial Acumen</v>
      </c>
      <c r="F84" s="94" t="str">
        <f>VLOOKUP('Research Focused_Only Lvl D'!D84:D84,'CDF List'!$A$2:$C$41,3,FALSE)</f>
        <v>Analyse and interpret financial and industry information and use this information to make planning decisions.</v>
      </c>
      <c r="G84" s="95" t="str">
        <f>VLOOKUP(D84,'CDF Behaviours'!$A$3:$E$220,5,FALSE)</f>
        <v>● Actively develop a wide range of higher education sector contacts to regularly conduct benchmarking activities and identify continuous improvement opportunities for ACU.
● Be willing to think beyond your own role by integrating knowledge across different areas of the business and adopt broader thinking about how your work contributes to the core business of ACU.
● Know the bigger picture in which you operate by understanding the history, Mission, identity, Values, organisational structure and campuses of ACU.
● Understand the commercial challenges and opportunities of ACU and proactively investigate and develop options that improve performance by doing things that may be unique, leading-edge or new to ACU.</v>
      </c>
    </row>
    <row r="85" spans="1:7" ht="108" customHeight="1" x14ac:dyDescent="0.3">
      <c r="A85" s="331"/>
      <c r="B85" s="317"/>
      <c r="C85" s="312"/>
      <c r="D85" s="93" t="s">
        <v>98</v>
      </c>
      <c r="E85" s="81" t="str">
        <f>VLOOKUP('Research Focused_Only Lvl D'!D85,'CDF List'!$A$2:$C$41,2,FALSE)</f>
        <v>Deliver Stakeholder Centric Service</v>
      </c>
      <c r="F85" s="94" t="str">
        <f>VLOOKUP('Research Focused_Only Lvl D'!D85:D85,'CDF List'!$A$2:$C$41,3,FALSE)</f>
        <v>Plan and direct team activities on a daily basis with stakeholder impact in mind, community focus at the core and achievement of strategic objectives as the outcome.</v>
      </c>
      <c r="G85" s="95" t="str">
        <f>VLOOKUP(D85,'CDF Behaviours'!$A$3:$E$220,5,FALSE)</f>
        <v>● Bring appropriate people together as a team to address service initiatives and challenges in an efficient and effective manner.
● Demonstrate service excellence in day-to-day work.
● Promote service excellence behaviour and reward staff who exhibit this behaviour.
● Take measured and judicious risks to serve the interests of stakeholders.</v>
      </c>
    </row>
    <row r="86" spans="1:7" ht="83.25" customHeight="1" x14ac:dyDescent="0.3">
      <c r="A86" s="331"/>
      <c r="B86" s="317"/>
      <c r="C86" s="312"/>
      <c r="D86" s="93" t="s">
        <v>63</v>
      </c>
      <c r="E86" s="81" t="str">
        <f>VLOOKUP('Research Focused_Only Lvl D'!D86,'CDF List'!$A$2:$C$41,2,FALSE)</f>
        <v>Collaborate Effectively</v>
      </c>
      <c r="F86" s="94" t="str">
        <f>VLOOKUP('Research Focused_Only Lvl D'!D86:D86,'CDF List'!$A$2:$C$41,3,FALSE)</f>
        <v>Work with others to build the conditions for team effectiveness.</v>
      </c>
      <c r="G86" s="95" t="str">
        <f>VLOOKUP(D86,'CDF Behaviours'!$A$3:$E$220,5,FALSE)</f>
        <v>● Ask others for their views and opinions when making decisions and plans.
● Create strong morale and spirit amongst own team by working to remove barriers to collaboration.
● Define success in terms of the whole team and support stages of team growth and maturity.
● Recognise and reward the contribution of others.</v>
      </c>
    </row>
    <row r="87" spans="1:7" ht="105.75" customHeight="1" x14ac:dyDescent="0.3">
      <c r="A87" s="331"/>
      <c r="B87" s="317"/>
      <c r="C87" s="312"/>
      <c r="D87" s="93" t="s">
        <v>95</v>
      </c>
      <c r="E87" s="81" t="str">
        <f>VLOOKUP('Research Focused_Only Lvl D'!D87,'CDF List'!$A$2:$C$41,2,FALSE)</f>
        <v>Coach and Develop</v>
      </c>
      <c r="F87" s="94" t="str">
        <f>VLOOKUP('Research Focused_Only Lvl D'!D87:D87,'CDF List'!$A$2:$C$41,3,FALSE)</f>
        <v>Actively coach direct reports and others within the organisation and conduct regular career development discussions.</v>
      </c>
      <c r="G87" s="95" t="str">
        <f>VLOOKUP(D87,'CDF Behaviours'!$A$3:$E$220,5,FALSE)</f>
        <v>● Assist in unblocking barriers to development.
● Celebrate success, openly recognise individual and team achievement and give credit where credit is due.
● Delegate tasks and decisions without deferring responsibility.
● Have regular development conversations and set clear performance and development goals.</v>
      </c>
    </row>
    <row r="88" spans="1:7" ht="154.5" customHeight="1" thickBot="1" x14ac:dyDescent="0.35">
      <c r="A88" s="331" t="s">
        <v>48</v>
      </c>
      <c r="B88" s="290" t="s">
        <v>49</v>
      </c>
      <c r="C88" s="275" t="s">
        <v>145</v>
      </c>
      <c r="D88" s="96" t="s">
        <v>103</v>
      </c>
      <c r="E88" s="79" t="str">
        <f>VLOOKUP('Research Focused_Only Lvl D'!D88,'CDF List'!$A$2:$C$41,2,FALSE)</f>
        <v>Make Informed Decisions</v>
      </c>
      <c r="F88" s="88" t="str">
        <f>VLOOKUP('Research Focused_Only Lvl D'!D88:D88,'CDF List'!$A$2:$C$41,3,FALSE)</f>
        <v>Make timely and evidence-based decisions and challenge the decisions of staff to ensure they undertake the same.</v>
      </c>
      <c r="G88" s="89" t="str">
        <f>VLOOKUP(D88,'CDF Behaviours'!$A$3:$E$220,5,FALSE)</f>
        <v>● Approach decisions from a high-level, systems perspective to identify broader contextual issues, constraints and objectives that may affect business outcomes.
● Interpret data to make causal links and consider consequences of actions before making evidence-based decisions.
● Look beyond the obvious and recognise patterns and trends to draw out key information from complex data.
● Seek team input into decision-making where appropriate and coach for improved evidence-based decision-making in direct reports.</v>
      </c>
    </row>
    <row r="89" spans="1:7" ht="174" customHeight="1" x14ac:dyDescent="0.3">
      <c r="A89" s="331"/>
      <c r="B89" s="329" t="s">
        <v>55</v>
      </c>
      <c r="C89" s="349" t="s">
        <v>146</v>
      </c>
      <c r="D89" s="84" t="s">
        <v>111</v>
      </c>
      <c r="E89" s="78" t="str">
        <f>VLOOKUP('Research Focused_Only Lvl D'!D89,'CDF List'!$A$2:$C$41,2,FALSE)</f>
        <v>Apply Commercial Acumen</v>
      </c>
      <c r="F89" s="85" t="str">
        <f>VLOOKUP('Research Focused_Only Lvl D'!D89:D89,'CDF List'!$A$2:$C$41,3,FALSE)</f>
        <v>Analyse and interpret financial and industry information and use this information to make planning decisions.</v>
      </c>
      <c r="G89" s="86" t="str">
        <f>VLOOKUP(D89,'CDF Behaviours'!$A$3:$E$220,5,FALSE)</f>
        <v>● Actively develop a wide range of higher education sector contacts to regularly conduct benchmarking activities and identify continuous improvement opportunities for ACU.
● Be willing to think beyond your own role by integrating knowledge across different areas of the business and adopt broader thinking about how your work contributes to the core business of ACU.
● Know the bigger picture in which you operate by understanding the history, Mission, identity, Values, organisational structure and campuses of ACU.
● Understand the commercial challenges and opportunities of ACU and proactively investigate and develop options that improve performance by doing things that may be unique, leading-edge or new to ACU.</v>
      </c>
    </row>
    <row r="90" spans="1:7" ht="109.5" customHeight="1" x14ac:dyDescent="0.3">
      <c r="A90" s="331"/>
      <c r="B90" s="317"/>
      <c r="C90" s="348"/>
      <c r="D90" s="93" t="s">
        <v>98</v>
      </c>
      <c r="E90" s="81" t="str">
        <f>VLOOKUP('Research Focused_Only Lvl D'!D90,'CDF List'!$A$2:$C$41,2,FALSE)</f>
        <v>Deliver Stakeholder Centric Service</v>
      </c>
      <c r="F90" s="94" t="str">
        <f>VLOOKUP('Research Focused_Only Lvl D'!D90:D90,'CDF List'!$A$2:$C$41,3,FALSE)</f>
        <v>Plan and direct team activities on a daily basis with stakeholder impact in mind, community focus at the core and achievement of strategic objectives as the outcome.</v>
      </c>
      <c r="G90" s="95" t="str">
        <f>VLOOKUP(D90,'CDF Behaviours'!$A$3:$E$220,5,FALSE)</f>
        <v>● Bring appropriate people together as a team to address service initiatives and challenges in an efficient and effective manner.
● Demonstrate service excellence in day-to-day work.
● Promote service excellence behaviour and reward staff who exhibit this behaviour.
● Take measured and judicious risks to serve the interests of stakeholders.</v>
      </c>
    </row>
    <row r="91" spans="1:7" ht="132" customHeight="1" x14ac:dyDescent="0.3">
      <c r="A91" s="331"/>
      <c r="B91" s="317"/>
      <c r="C91" s="348"/>
      <c r="D91" s="93" t="s">
        <v>101</v>
      </c>
      <c r="E91" s="81" t="str">
        <f>VLOOKUP('Research Focused_Only Lvl D'!D91,'CDF List'!$A$2:$C$41,2,FALSE)</f>
        <v>Be Responsible and Accountable for Achieving Excellence</v>
      </c>
      <c r="F91" s="94" t="str">
        <f>VLOOKUP('Research Focused_Only Lvl D'!D91:D91,'CDF List'!$A$2:$C$41,3,FALSE)</f>
        <v>Understand the purpose of ACU governance policies and procedures and be confident to take ownership of issues to manage risk actively in the best interests of ACU; act to make incremental improvements.</v>
      </c>
      <c r="G91" s="95" t="str">
        <f>VLOOKUP(D91,'CDF Behaviours'!$A$3:$E$220,5,FALSE)</f>
        <v>● Act in the interests of ACU by knowing the limits of your own legal and risk knowledge and by knowing when to escalate issues to your manager or subject matter experts for high-level decision-making.
● Always look for new and better ways to do things.
● Be confident to take ownership of issues that have potential legal and/or risk implications and know who to go to for information and support to work the issue through.
● Take action to improve performance without being directed to do so.</v>
      </c>
    </row>
    <row r="92" spans="1:7" ht="148.5" customHeight="1" x14ac:dyDescent="0.3">
      <c r="A92" s="331"/>
      <c r="B92" s="317"/>
      <c r="C92" s="350"/>
      <c r="D92" s="93" t="s">
        <v>103</v>
      </c>
      <c r="E92" s="81" t="str">
        <f>VLOOKUP('Research Focused_Only Lvl D'!D92,'CDF List'!$A$2:$C$41,2,FALSE)</f>
        <v>Make Informed Decisions</v>
      </c>
      <c r="F92" s="94" t="str">
        <f>VLOOKUP('Research Focused_Only Lvl D'!D92:D92,'CDF List'!$A$2:$C$41,3,FALSE)</f>
        <v>Make timely and evidence-based decisions and challenge the decisions of staff to ensure they undertake the same.</v>
      </c>
      <c r="G92" s="95" t="str">
        <f>VLOOKUP(D92,'CDF Behaviours'!$A$3:$E$220,5,FALSE)</f>
        <v>● Approach decisions from a high-level, systems perspective to identify broader contextual issues, constraints and objectives that may affect business outcomes.
● Interpret data to make causal links and consider consequences of actions before making evidence-based decisions.
● Look beyond the obvious and recognise patterns and trends to draw out key information from complex data.
● Seek team input into decision-making where appropriate and coach for improved evidence-based decision-making in direct reports.</v>
      </c>
    </row>
    <row r="93" spans="1:7" ht="142.5" customHeight="1" x14ac:dyDescent="0.3">
      <c r="A93" s="331"/>
      <c r="B93" s="317"/>
      <c r="C93" s="346" t="s">
        <v>310</v>
      </c>
      <c r="D93" s="93" t="s">
        <v>88</v>
      </c>
      <c r="E93" s="81" t="str">
        <f>VLOOKUP('Research Focused_Only Lvl D'!D93,'CDF List'!$A$2:$C$41,2,FALSE)</f>
        <v>Live ACU’s Mission, Vision and Values</v>
      </c>
      <c r="F93" s="94" t="str">
        <f>VLOOKUP('Research Focused_Only Lvl D'!D93:D93,'CDF List'!$A$2:$C$41,3,FALSE)</f>
        <v>Understand the organisational direction, and ACU’s Mission, Vision and Values, and translate this effectively into outcomes and work for the team.</v>
      </c>
      <c r="G93" s="95" t="str">
        <f>VLOOKUP(D93,'CDF Behaviours'!$A$3:$E$220,5,FALSE)</f>
        <v>● Confidently represent and give proper expression to ACU’s Mission, Vision and Values.
● Convey compassion and honesty in difficult situations, displaying balance and judgment.
● Create for all team members an understanding of the links between ACU’s Mission, Vision and Values and the work of the team. Provide ongoing advice and feedback and make it a topic of conversation at team meetings.
● Encourage understanding of and commitment to ACU’s Mission, Vision and Values in others. Recognise and reward individual and team behaviour aligned to the Mission, Vision and Values.</v>
      </c>
    </row>
    <row r="94" spans="1:7" ht="176.25" customHeight="1" x14ac:dyDescent="0.3">
      <c r="A94" s="331"/>
      <c r="B94" s="317"/>
      <c r="C94" s="348"/>
      <c r="D94" s="93" t="s">
        <v>111</v>
      </c>
      <c r="E94" s="81" t="str">
        <f>VLOOKUP('Research Focused_Only Lvl D'!D94,'CDF List'!$A$2:$C$41,2,FALSE)</f>
        <v>Apply Commercial Acumen</v>
      </c>
      <c r="F94" s="94" t="str">
        <f>VLOOKUP('Research Focused_Only Lvl D'!D94:D94,'CDF List'!$A$2:$C$41,3,FALSE)</f>
        <v>Analyse and interpret financial and industry information and use this information to make planning decisions.</v>
      </c>
      <c r="G94" s="95" t="str">
        <f>VLOOKUP(D94,'CDF Behaviours'!$A$3:$E$220,5,FALSE)</f>
        <v>● Actively develop a wide range of higher education sector contacts to regularly conduct benchmarking activities and identify continuous improvement opportunities for ACU.
● Be willing to think beyond your own role by integrating knowledge across different areas of the business and adopt broader thinking about how your work contributes to the core business of ACU.
● Know the bigger picture in which you operate by understanding the history, Mission, identity, Values, organisational structure and campuses of ACU.
● Understand the commercial challenges and opportunities of ACU and proactively investigate and develop options that improve performance by doing things that may be unique, leading-edge or new to ACU.</v>
      </c>
    </row>
    <row r="95" spans="1:7" ht="102.75" customHeight="1" x14ac:dyDescent="0.3">
      <c r="A95" s="331"/>
      <c r="B95" s="317"/>
      <c r="C95" s="348"/>
      <c r="D95" s="93" t="s">
        <v>98</v>
      </c>
      <c r="E95" s="81" t="str">
        <f>VLOOKUP('Research Focused_Only Lvl D'!D95,'CDF List'!$A$2:$C$41,2,FALSE)</f>
        <v>Deliver Stakeholder Centric Service</v>
      </c>
      <c r="F95" s="94" t="str">
        <f>VLOOKUP('Research Focused_Only Lvl D'!D95:D95,'CDF List'!$A$2:$C$41,3,FALSE)</f>
        <v>Plan and direct team activities on a daily basis with stakeholder impact in mind, community focus at the core and achievement of strategic objectives as the outcome.</v>
      </c>
      <c r="G95" s="95" t="str">
        <f>VLOOKUP(D95,'CDF Behaviours'!$A$3:$E$220,5,FALSE)</f>
        <v>● Bring appropriate people together as a team to address service initiatives and challenges in an efficient and effective manner.
● Demonstrate service excellence in day-to-day work.
● Promote service excellence behaviour and reward staff who exhibit this behaviour.
● Take measured and judicious risks to serve the interests of stakeholders.</v>
      </c>
    </row>
    <row r="96" spans="1:7" ht="89.25" customHeight="1" x14ac:dyDescent="0.3">
      <c r="A96" s="331"/>
      <c r="B96" s="317"/>
      <c r="C96" s="348"/>
      <c r="D96" s="93" t="s">
        <v>63</v>
      </c>
      <c r="E96" s="81" t="str">
        <f>VLOOKUP('Research Focused_Only Lvl D'!D96,'CDF List'!$A$2:$C$41,2,FALSE)</f>
        <v>Collaborate Effectively</v>
      </c>
      <c r="F96" s="94" t="str">
        <f>VLOOKUP('Research Focused_Only Lvl D'!D96:D96,'CDF List'!$A$2:$C$41,3,FALSE)</f>
        <v>Work with others to build the conditions for team effectiveness.</v>
      </c>
      <c r="G96" s="95" t="str">
        <f>VLOOKUP(D96,'CDF Behaviours'!$A$3:$E$220,5,FALSE)</f>
        <v>● Ask others for their views and opinions when making decisions and plans.
● Create strong morale and spirit amongst own team by working to remove barriers to collaboration.
● Define success in terms of the whole team and support stages of team growth and maturity.
● Recognise and reward the contribution of others.</v>
      </c>
    </row>
    <row r="97" spans="1:7" ht="129" customHeight="1" x14ac:dyDescent="0.3">
      <c r="A97" s="331"/>
      <c r="B97" s="317"/>
      <c r="C97" s="348"/>
      <c r="D97" s="93" t="s">
        <v>112</v>
      </c>
      <c r="E97" s="81" t="str">
        <f>VLOOKUP('Research Focused_Only Lvl D'!D97,'CDF List'!$A$2:$C$41,2,FALSE)</f>
        <v>Communicate with Impact</v>
      </c>
      <c r="F97" s="94" t="str">
        <f>VLOOKUP('Research Focused_Only Lvl D'!D97:D97,'CDF List'!$A$2:$C$41,3,FALSE)</f>
        <v>Tailor communication approach to the audience or situation; win support from others to create a positive impact and successful outcomes.</v>
      </c>
      <c r="G97" s="95" t="str">
        <f>VLOOKUP(D97,'CDF Behaviours'!$A$3:$E$220,5,FALSE)</f>
        <v>● Have awareness of and relate to people from diverse backgrounds.
● Listen to and be sensitive towards others’ motives, concerns, interests and views; adapt communication style, language and context accordingly.
● Provide the information that people need to do their jobs and feel good about being a member of the team / organisational area.
● Seek to understand the perspectives of others.</v>
      </c>
    </row>
    <row r="98" spans="1:7" ht="153" customHeight="1" x14ac:dyDescent="0.3">
      <c r="A98" s="331"/>
      <c r="B98" s="317"/>
      <c r="C98" s="350"/>
      <c r="D98" s="93" t="s">
        <v>103</v>
      </c>
      <c r="E98" s="81" t="str">
        <f>VLOOKUP('Research Focused_Only Lvl D'!D98,'CDF List'!$A$2:$C$41,2,FALSE)</f>
        <v>Make Informed Decisions</v>
      </c>
      <c r="F98" s="94" t="str">
        <f>VLOOKUP('Research Focused_Only Lvl D'!D98:D98,'CDF List'!$A$2:$C$41,3,FALSE)</f>
        <v>Make timely and evidence-based decisions and challenge the decisions of staff to ensure they undertake the same.</v>
      </c>
      <c r="G98" s="95" t="str">
        <f>VLOOKUP(D98,'CDF Behaviours'!$A$3:$E$220,5,FALSE)</f>
        <v>● Approach decisions from a high-level, systems perspective to identify broader contextual issues, constraints and objectives that may affect business outcomes.
● Interpret data to make causal links and consider consequences of actions before making evidence-based decisions.
● Look beyond the obvious and recognise patterns and trends to draw out key information from complex data.
● Seek team input into decision-making where appropriate and coach for improved evidence-based decision-making in direct reports.</v>
      </c>
    </row>
    <row r="99" spans="1:7" ht="168.75" customHeight="1" x14ac:dyDescent="0.3">
      <c r="A99" s="331"/>
      <c r="B99" s="317"/>
      <c r="C99" s="276" t="s">
        <v>311</v>
      </c>
      <c r="D99" s="93" t="s">
        <v>111</v>
      </c>
      <c r="E99" s="81" t="str">
        <f>VLOOKUP('Research Focused_Only Lvl D'!D99,'CDF List'!$A$2:$C$41,2,FALSE)</f>
        <v>Apply Commercial Acumen</v>
      </c>
      <c r="F99" s="94" t="str">
        <f>VLOOKUP('Research Focused_Only Lvl D'!D99:D99,'CDF List'!$A$2:$C$41,3,FALSE)</f>
        <v>Analyse and interpret financial and industry information and use this information to make planning decisions.</v>
      </c>
      <c r="G99" s="95" t="str">
        <f>VLOOKUP(D99,'CDF Behaviours'!$A$3:$E$220,5,FALSE)</f>
        <v>● Actively develop a wide range of higher education sector contacts to regularly conduct benchmarking activities and identify continuous improvement opportunities for ACU.
● Be willing to think beyond your own role by integrating knowledge across different areas of the business and adopt broader thinking about how your work contributes to the core business of ACU.
● Know the bigger picture in which you operate by understanding the history, Mission, identity, Values, organisational structure and campuses of ACU.
● Understand the commercial challenges and opportunities of ACU and proactively investigate and develop options that improve performance by doing things that may be unique, leading-edge or new to ACU.</v>
      </c>
    </row>
    <row r="100" spans="1:7" ht="108" customHeight="1" x14ac:dyDescent="0.3">
      <c r="A100" s="331" t="s">
        <v>48</v>
      </c>
      <c r="B100" s="317" t="s">
        <v>55</v>
      </c>
      <c r="C100" s="312" t="s">
        <v>311</v>
      </c>
      <c r="D100" s="93" t="s">
        <v>98</v>
      </c>
      <c r="E100" s="81" t="str">
        <f>VLOOKUP('Research Focused_Only Lvl D'!D100,'CDF List'!$A$2:$C$41,2,FALSE)</f>
        <v>Deliver Stakeholder Centric Service</v>
      </c>
      <c r="F100" s="94" t="str">
        <f>VLOOKUP('Research Focused_Only Lvl D'!D100:D100,'CDF List'!$A$2:$C$41,3,FALSE)</f>
        <v>Plan and direct team activities on a daily basis with stakeholder impact in mind, community focus at the core and achievement of strategic objectives as the outcome.</v>
      </c>
      <c r="G100" s="95" t="str">
        <f>VLOOKUP(D100,'CDF Behaviours'!$A$3:$E$220,5,FALSE)</f>
        <v>● Bring appropriate people together as a team to address service initiatives and challenges in an efficient and effective manner.
● Demonstrate service excellence in day-to-day work.
● Promote service excellence behaviour and reward staff who exhibit this behaviour.
● Take measured and judicious risks to serve the interests of stakeholders.</v>
      </c>
    </row>
    <row r="101" spans="1:7" ht="84" customHeight="1" x14ac:dyDescent="0.3">
      <c r="A101" s="331"/>
      <c r="B101" s="317"/>
      <c r="C101" s="312"/>
      <c r="D101" s="93" t="s">
        <v>63</v>
      </c>
      <c r="E101" s="81" t="str">
        <f>VLOOKUP('Research Focused_Only Lvl D'!D101,'CDF List'!$A$2:$C$41,2,FALSE)</f>
        <v>Collaborate Effectively</v>
      </c>
      <c r="F101" s="94" t="str">
        <f>VLOOKUP('Research Focused_Only Lvl D'!D101:D101,'CDF List'!$A$2:$C$41,3,FALSE)</f>
        <v>Work with others to build the conditions for team effectiveness.</v>
      </c>
      <c r="G101" s="95" t="str">
        <f>VLOOKUP(D101,'CDF Behaviours'!$A$3:$E$220,5,FALSE)</f>
        <v>● Ask others for their views and opinions when making decisions and plans.
● Create strong morale and spirit amongst own team by working to remove barriers to collaboration.
● Define success in terms of the whole team and support stages of team growth and maturity.
● Recognise and reward the contribution of others.</v>
      </c>
    </row>
    <row r="102" spans="1:7" ht="123.75" customHeight="1" x14ac:dyDescent="0.3">
      <c r="A102" s="331"/>
      <c r="B102" s="317"/>
      <c r="C102" s="312"/>
      <c r="D102" s="93" t="s">
        <v>112</v>
      </c>
      <c r="E102" s="81" t="str">
        <f>VLOOKUP('Research Focused_Only Lvl D'!D102,'CDF List'!$A$2:$C$41,2,FALSE)</f>
        <v>Communicate with Impact</v>
      </c>
      <c r="F102" s="94" t="str">
        <f>VLOOKUP('Research Focused_Only Lvl D'!D102:D102,'CDF List'!$A$2:$C$41,3,FALSE)</f>
        <v>Tailor communication approach to the audience or situation; win support from others to create a positive impact and successful outcomes.</v>
      </c>
      <c r="G102" s="95" t="str">
        <f>VLOOKUP(D102,'CDF Behaviours'!$A$3:$E$220,5,FALSE)</f>
        <v>● Have awareness of and relate to people from diverse backgrounds.
● Listen to and be sensitive towards others’ motives, concerns, interests and views; adapt communication style, language and context accordingly.
● Provide the information that people need to do their jobs and feel good about being a member of the team / organisational area.
● Seek to understand the perspectives of others.</v>
      </c>
    </row>
    <row r="103" spans="1:7" ht="156.75" customHeight="1" thickBot="1" x14ac:dyDescent="0.35">
      <c r="A103" s="335"/>
      <c r="B103" s="318"/>
      <c r="C103" s="320"/>
      <c r="D103" s="122" t="s">
        <v>103</v>
      </c>
      <c r="E103" s="82" t="str">
        <f>VLOOKUP('Research Focused_Only Lvl D'!D103,'CDF List'!$A$2:$C$41,2,FALSE)</f>
        <v>Make Informed Decisions</v>
      </c>
      <c r="F103" s="123" t="str">
        <f>VLOOKUP('Research Focused_Only Lvl D'!D103:D103,'CDF List'!$A$2:$C$41,3,FALSE)</f>
        <v>Make timely and evidence-based decisions and challenge the decisions of staff to ensure they undertake the same.</v>
      </c>
      <c r="G103" s="124" t="str">
        <f>VLOOKUP(D103,'CDF Behaviours'!$A$3:$E$220,5,FALSE)</f>
        <v>● Approach decisions from a high-level, systems perspective to identify broader contextual issues, constraints and objectives that may affect business outcomes.
● Interpret data to make causal links and consider consequences of actions before making evidence-based decisions.
● Look beyond the obvious and recognise patterns and trends to draw out key information from complex data.
● Seek team input into decision-making where appropriate and coach for improved evidence-based decision-making in direct reports.</v>
      </c>
    </row>
    <row r="104" spans="1:7" x14ac:dyDescent="0.3">
      <c r="A104" s="245"/>
      <c r="D104" s="37"/>
    </row>
    <row r="105" spans="1:7" x14ac:dyDescent="0.3">
      <c r="D105" s="37"/>
    </row>
  </sheetData>
  <mergeCells count="54">
    <mergeCell ref="B100:B103"/>
    <mergeCell ref="B89:B99"/>
    <mergeCell ref="C59:C61"/>
    <mergeCell ref="B73:B74"/>
    <mergeCell ref="C73:C74"/>
    <mergeCell ref="C75:C76"/>
    <mergeCell ref="B75:B87"/>
    <mergeCell ref="C84:C87"/>
    <mergeCell ref="C89:C92"/>
    <mergeCell ref="C93:C98"/>
    <mergeCell ref="C63:C64"/>
    <mergeCell ref="C66:C67"/>
    <mergeCell ref="C68:C72"/>
    <mergeCell ref="C77:C81"/>
    <mergeCell ref="C82:C83"/>
    <mergeCell ref="C100:C103"/>
    <mergeCell ref="B33:B40"/>
    <mergeCell ref="B41:B46"/>
    <mergeCell ref="B47:B49"/>
    <mergeCell ref="C47:C49"/>
    <mergeCell ref="C41:C45"/>
    <mergeCell ref="C50:C51"/>
    <mergeCell ref="C52:C54"/>
    <mergeCell ref="C55:C58"/>
    <mergeCell ref="C7:C9"/>
    <mergeCell ref="C10:C11"/>
    <mergeCell ref="C14:C15"/>
    <mergeCell ref="C17:C18"/>
    <mergeCell ref="C19:C23"/>
    <mergeCell ref="C24:C28"/>
    <mergeCell ref="C29:C31"/>
    <mergeCell ref="C37:C40"/>
    <mergeCell ref="C33:C36"/>
    <mergeCell ref="B50:B54"/>
    <mergeCell ref="B55:B58"/>
    <mergeCell ref="B63:B67"/>
    <mergeCell ref="B68:B72"/>
    <mergeCell ref="A4:A16"/>
    <mergeCell ref="B4:B5"/>
    <mergeCell ref="B7:B16"/>
    <mergeCell ref="B29:B31"/>
    <mergeCell ref="A50:A61"/>
    <mergeCell ref="A47:A49"/>
    <mergeCell ref="A33:A46"/>
    <mergeCell ref="A19:A32"/>
    <mergeCell ref="A17:A18"/>
    <mergeCell ref="B17:B18"/>
    <mergeCell ref="B19:B28"/>
    <mergeCell ref="B59:B61"/>
    <mergeCell ref="A100:A103"/>
    <mergeCell ref="A88:A99"/>
    <mergeCell ref="A75:A87"/>
    <mergeCell ref="A73:A74"/>
    <mergeCell ref="A62:A72"/>
  </mergeCells>
  <hyperlinks>
    <hyperlink ref="A2" location="Index!A1" display="Return to Index (hyperlink)" xr:uid="{82167661-8858-4494-9ED6-2BE30D9CEB2A}"/>
  </hyperlinks>
  <pageMargins left="0.59055118110236227" right="0.39370078740157483" top="0.78740157480314965" bottom="0.59055118110236227" header="0.31496062992125984" footer="0.31496062992125984"/>
  <pageSetup paperSize="8" scale="45" orientation="landscape" horizontalDpi="300" verticalDpi="300" r:id="rId1"/>
  <headerFooter>
    <oddHeader>&amp;C&amp;"-,Bold"&amp;12APME and CDF by Pathway and Level</oddHeader>
    <oddFooter>Page &amp;P of &amp;N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58EA0E-082C-41FE-A088-C42DAB97757E}">
  <sheetPr>
    <tabColor theme="4" tint="0.59999389629810485"/>
  </sheetPr>
  <dimension ref="A1:G108"/>
  <sheetViews>
    <sheetView zoomScale="60" zoomScaleNormal="60" workbookViewId="0">
      <pane xSplit="2" ySplit="3" topLeftCell="C4" activePane="bottomRight" state="frozen"/>
      <selection pane="topRight" activeCell="C1" sqref="C1"/>
      <selection pane="bottomLeft" activeCell="A4" sqref="A4"/>
      <selection pane="bottomRight" activeCell="A2" sqref="A2"/>
    </sheetView>
  </sheetViews>
  <sheetFormatPr defaultColWidth="9.109375" defaultRowHeight="18" outlineLevelCol="1" x14ac:dyDescent="0.3"/>
  <cols>
    <col min="1" max="1" width="48" style="3" customWidth="1"/>
    <col min="2" max="2" width="54.33203125" style="245" customWidth="1"/>
    <col min="3" max="3" width="77" style="1" customWidth="1"/>
    <col min="4" max="4" width="16.5546875" style="3" hidden="1" customWidth="1" outlineLevel="1"/>
    <col min="5" max="5" width="53.33203125" style="47" customWidth="1" collapsed="1"/>
    <col min="6" max="6" width="75.33203125" style="1" customWidth="1"/>
    <col min="7" max="7" width="113.44140625" style="1" customWidth="1"/>
    <col min="8" max="16384" width="9.109375" style="1"/>
  </cols>
  <sheetData>
    <row r="1" spans="1:7" s="34" customFormat="1" ht="46.2" x14ac:dyDescent="0.3">
      <c r="A1" s="181" t="s">
        <v>312</v>
      </c>
      <c r="B1" s="281"/>
      <c r="C1" s="152"/>
      <c r="D1" s="41"/>
      <c r="E1" s="164"/>
      <c r="F1" s="42"/>
      <c r="G1" s="43"/>
    </row>
    <row r="2" spans="1:7" s="34" customFormat="1" ht="31.8" thickBot="1" x14ac:dyDescent="0.35">
      <c r="A2" s="264" t="s">
        <v>677</v>
      </c>
      <c r="B2" s="282"/>
      <c r="C2" s="152"/>
      <c r="D2" s="41"/>
      <c r="E2" s="164"/>
      <c r="F2" s="42"/>
      <c r="G2" s="43"/>
    </row>
    <row r="3" spans="1:7" s="52" customFormat="1" ht="21.6" thickBot="1" x14ac:dyDescent="0.35">
      <c r="A3" s="134" t="s">
        <v>1</v>
      </c>
      <c r="B3" s="135" t="s">
        <v>2</v>
      </c>
      <c r="C3" s="136" t="s">
        <v>422</v>
      </c>
      <c r="D3" s="137" t="s">
        <v>3</v>
      </c>
      <c r="E3" s="137" t="s">
        <v>421</v>
      </c>
      <c r="F3" s="138" t="s">
        <v>5</v>
      </c>
      <c r="G3" s="185" t="s">
        <v>656</v>
      </c>
    </row>
    <row r="4" spans="1:7" ht="81" customHeight="1" x14ac:dyDescent="0.3">
      <c r="A4" s="362" t="s">
        <v>6</v>
      </c>
      <c r="B4" s="359" t="s">
        <v>7</v>
      </c>
      <c r="C4" s="153" t="s">
        <v>279</v>
      </c>
      <c r="D4" s="186" t="s">
        <v>9</v>
      </c>
      <c r="E4" s="54" t="str">
        <f>VLOOKUP('Research Focused_Only Lvl E'!D4,'CDF List'!$A$2:$C$41,2,FALSE)</f>
        <v>Coach and Develop</v>
      </c>
      <c r="F4" s="69" t="str">
        <f>VLOOKUP('Research Focused_Only Lvl E'!D4:D4,'CDF List'!$A$2:$C$41,3,FALSE)</f>
        <v>Take responsibility for one’s own personal growth and skill development and actively seek out opportunities for learning and self-improvement.</v>
      </c>
      <c r="G4" s="55" t="str">
        <f>VLOOKUP(D4,'CDF Behaviours'!$A$3:$E$220,5,FALSE)</f>
        <v>● Be personally committed to and actively work to continuously improve yourself.
● Seek out opportunities for personal growth and development.
● Understand that different situations and levels may call for different skills and approaches.
● Work to deploy strengths and compensate for weaknesses and limitations.</v>
      </c>
    </row>
    <row r="5" spans="1:7" ht="81" customHeight="1" thickBot="1" x14ac:dyDescent="0.35">
      <c r="A5" s="363"/>
      <c r="B5" s="360"/>
      <c r="C5" s="263" t="s">
        <v>10</v>
      </c>
      <c r="D5" s="192" t="s">
        <v>9</v>
      </c>
      <c r="E5" s="50" t="str">
        <f>VLOOKUP('Research Focused_Only Lvl E'!D5,'CDF List'!$A$2:$C$41,2,FALSE)</f>
        <v>Coach and Develop</v>
      </c>
      <c r="F5" s="71" t="str">
        <f>VLOOKUP('Research Focused_Only Lvl E'!D5:D5,'CDF List'!$A$2:$C$41,3,FALSE)</f>
        <v>Take responsibility for one’s own personal growth and skill development and actively seek out opportunities for learning and self-improvement.</v>
      </c>
      <c r="G5" s="72" t="str">
        <f>VLOOKUP(D5,'CDF Behaviours'!$A$3:$E$220,5,FALSE)</f>
        <v>● Be personally committed to and actively work to continuously improve yourself.
● Seek out opportunities for personal growth and development.
● Understand that different situations and levels may call for different skills and approaches.
● Work to deploy strengths and compensate for weaknesses and limitations.</v>
      </c>
    </row>
    <row r="6" spans="1:7" ht="132" customHeight="1" x14ac:dyDescent="0.3">
      <c r="A6" s="363"/>
      <c r="B6" s="359" t="s">
        <v>11</v>
      </c>
      <c r="C6" s="365" t="s">
        <v>150</v>
      </c>
      <c r="D6" s="186" t="s">
        <v>88</v>
      </c>
      <c r="E6" s="54" t="str">
        <f>VLOOKUP('Research Focused_Only Lvl E'!D6,'CDF List'!$A$2:$C$41,2,FALSE)</f>
        <v>Live ACU’s Mission, Vision and Values</v>
      </c>
      <c r="F6" s="69" t="str">
        <f>VLOOKUP('Research Focused_Only Lvl E'!D6:D6,'CDF List'!$A$2:$C$41,3,FALSE)</f>
        <v>Understand the organisational direction, and ACU’s Mission, Vision and Values, and translate this effectively into outcomes and work for the team.</v>
      </c>
      <c r="G6" s="55" t="str">
        <f>VLOOKUP(D6,'CDF Behaviours'!$A$3:$E$220,5,FALSE)</f>
        <v>● Confidently represent and give proper expression to ACU’s Mission, Vision and Values.
● Convey compassion and honesty in difficult situations, displaying balance and judgment.
● Create for all team members an understanding of the links between ACU’s Mission, Vision and Values and the work of the team. Provide ongoing advice and feedback and make it a topic of conversation at team meetings.
● Encourage understanding of and commitment to ACU’s Mission, Vision and Values in others. Recognise and reward individual and team behaviour aligned to the Mission, Vision and Values.</v>
      </c>
    </row>
    <row r="7" spans="1:7" ht="81" customHeight="1" thickBot="1" x14ac:dyDescent="0.35">
      <c r="A7" s="363"/>
      <c r="B7" s="361"/>
      <c r="C7" s="345"/>
      <c r="D7" s="187" t="s">
        <v>151</v>
      </c>
      <c r="E7" s="56" t="str">
        <f>VLOOKUP('Research Focused_Only Lvl E'!D7,'CDF List'!$A$2:$C$41,2,FALSE)</f>
        <v>Live ACU’s Mission, Vision and Values</v>
      </c>
      <c r="F7" s="67" t="str">
        <f>VLOOKUP('Research Focused_Only Lvl E'!D7:D7,'CDF List'!$A$2:$C$41,3,FALSE)</f>
        <v>Show courage, compassion, empathy and graciousness in all stakeholder dealings and communications, both internally and externally.</v>
      </c>
      <c r="G7" s="57" t="str">
        <f>VLOOKUP(D7,'CDF Behaviours'!$A$3:$E$220,5,FALSE)</f>
        <v>● Be honest with others even when there is personal cost or risk.
● Challenge others to meet ACU’s standards of behaviour and call out inappropriate activity.
● Constantly model behaviour aligned to ACU’s Mission, Vision and Values.
● Continually help others understand and relate to ACU’s Mission, Vision and Values.</v>
      </c>
    </row>
    <row r="8" spans="1:7" ht="81" customHeight="1" x14ac:dyDescent="0.3">
      <c r="A8" s="363"/>
      <c r="B8" s="360" t="s">
        <v>14</v>
      </c>
      <c r="C8" s="372" t="s">
        <v>313</v>
      </c>
      <c r="D8" s="178" t="s">
        <v>63</v>
      </c>
      <c r="E8" s="74" t="str">
        <f>VLOOKUP('Research Focused_Only Lvl E'!D8,'CDF List'!$A$2:$C$41,2,FALSE)</f>
        <v>Collaborate Effectively</v>
      </c>
      <c r="F8" s="75" t="str">
        <f>VLOOKUP('Research Focused_Only Lvl E'!D8:D8,'CDF List'!$A$2:$C$41,3,FALSE)</f>
        <v>Work with others to build the conditions for team effectiveness.</v>
      </c>
      <c r="G8" s="76" t="str">
        <f>VLOOKUP(D8,'CDF Behaviours'!$A$3:$E$220,5,FALSE)</f>
        <v>● Ask others for their views and opinions when making decisions and plans.
● Create strong morale and spirit amongst own team by working to remove barriers to collaboration.
● Define success in terms of the whole team and support stages of team growth and maturity.
● Recognise and reward the contribution of others.</v>
      </c>
    </row>
    <row r="9" spans="1:7" ht="102" customHeight="1" x14ac:dyDescent="0.3">
      <c r="A9" s="363"/>
      <c r="B9" s="360"/>
      <c r="C9" s="369"/>
      <c r="D9" s="170" t="s">
        <v>95</v>
      </c>
      <c r="E9" s="61" t="str">
        <f>VLOOKUP('Research Focused_Only Lvl E'!D9,'CDF List'!$A$2:$C$41,2,FALSE)</f>
        <v>Coach and Develop</v>
      </c>
      <c r="F9" s="70" t="str">
        <f>VLOOKUP('Research Focused_Only Lvl E'!D9:D9,'CDF List'!$A$2:$C$41,3,FALSE)</f>
        <v>Actively coach direct reports and others within the organisation and conduct regular career development discussions.</v>
      </c>
      <c r="G9" s="62" t="str">
        <f>VLOOKUP(D9,'CDF Behaviours'!$A$3:$E$220,5,FALSE)</f>
        <v>● Assist in unblocking barriers to development.
● Celebrate success, openly recognise individual and team achievement and give credit where credit is due.
● Delegate tasks and decisions without deferring responsibility.
● Have regular development conversations and set clear performance and development goals.</v>
      </c>
    </row>
    <row r="10" spans="1:7" ht="123" customHeight="1" x14ac:dyDescent="0.3">
      <c r="A10" s="363"/>
      <c r="B10" s="360"/>
      <c r="C10" s="373"/>
      <c r="D10" s="170" t="s">
        <v>101</v>
      </c>
      <c r="E10" s="61" t="str">
        <f>VLOOKUP('Research Focused_Only Lvl E'!D10,'CDF List'!$A$2:$C$41,2,FALSE)</f>
        <v>Be Responsible and Accountable for Achieving Excellence</v>
      </c>
      <c r="F10" s="70" t="str">
        <f>VLOOKUP('Research Focused_Only Lvl E'!D10:D10,'CDF List'!$A$2:$C$41,3,FALSE)</f>
        <v>Understand the purpose of ACU governance policies and procedures and be confident to take ownership of issues to manage risk actively in the best interests of ACU; act to make incremental improvements.</v>
      </c>
      <c r="G10" s="62" t="str">
        <f>VLOOKUP(D10,'CDF Behaviours'!$A$3:$E$220,5,FALSE)</f>
        <v>● Act in the interests of ACU by knowing the limits of your own legal and risk knowledge and by knowing when to escalate issues to your manager or subject matter experts for high-level decision-making.
● Always look for new and better ways to do things.
● Be confident to take ownership of issues that have potential legal and/or risk implications and know who to go to for information and support to work the issue through.
● Take action to improve performance without being directed to do so.</v>
      </c>
    </row>
    <row r="11" spans="1:7" ht="81" customHeight="1" x14ac:dyDescent="0.3">
      <c r="A11" s="363"/>
      <c r="B11" s="360"/>
      <c r="C11" s="351" t="s">
        <v>314</v>
      </c>
      <c r="D11" s="188" t="s">
        <v>63</v>
      </c>
      <c r="E11" s="61" t="str">
        <f>VLOOKUP('Research Focused_Only Lvl E'!D11,'CDF List'!$A$2:$C$41,2,FALSE)</f>
        <v>Collaborate Effectively</v>
      </c>
      <c r="F11" s="70" t="str">
        <f>VLOOKUP('Research Focused_Only Lvl E'!D11:D11,'CDF List'!$A$2:$C$41,3,FALSE)</f>
        <v>Work with others to build the conditions for team effectiveness.</v>
      </c>
      <c r="G11" s="62" t="str">
        <f>VLOOKUP(D11,'CDF Behaviours'!$A$3:$E$220,5,FALSE)</f>
        <v>● Ask others for their views and opinions when making decisions and plans.
● Create strong morale and spirit amongst own team by working to remove barriers to collaboration.
● Define success in terms of the whole team and support stages of team growth and maturity.
● Recognise and reward the contribution of others.</v>
      </c>
    </row>
    <row r="12" spans="1:7" ht="93" customHeight="1" x14ac:dyDescent="0.3">
      <c r="A12" s="363"/>
      <c r="B12" s="360"/>
      <c r="C12" s="352"/>
      <c r="D12" s="188" t="s">
        <v>95</v>
      </c>
      <c r="E12" s="61" t="str">
        <f>VLOOKUP('Research Focused_Only Lvl E'!D12,'CDF List'!$A$2:$C$41,2,FALSE)</f>
        <v>Coach and Develop</v>
      </c>
      <c r="F12" s="70" t="str">
        <f>VLOOKUP('Research Focused_Only Lvl E'!D12:D12,'CDF List'!$A$2:$C$41,3,FALSE)</f>
        <v>Actively coach direct reports and others within the organisation and conduct regular career development discussions.</v>
      </c>
      <c r="G12" s="62" t="str">
        <f>VLOOKUP(D12,'CDF Behaviours'!$A$3:$E$220,5,FALSE)</f>
        <v>● Assist in unblocking barriers to development.
● Celebrate success, openly recognise individual and team achievement and give credit where credit is due.
● Delegate tasks and decisions without deferring responsibility.
● Have regular development conversations and set clear performance and development goals.</v>
      </c>
    </row>
    <row r="13" spans="1:7" ht="81" customHeight="1" x14ac:dyDescent="0.3">
      <c r="A13" s="363"/>
      <c r="B13" s="360"/>
      <c r="C13" s="156" t="s">
        <v>299</v>
      </c>
      <c r="D13" s="188" t="s">
        <v>9</v>
      </c>
      <c r="E13" s="61" t="str">
        <f>VLOOKUP('Research Focused_Only Lvl E'!D13,'CDF List'!$A$2:$C$41,2,FALSE)</f>
        <v>Coach and Develop</v>
      </c>
      <c r="F13" s="70" t="str">
        <f>VLOOKUP('Research Focused_Only Lvl E'!D13:D13,'CDF List'!$A$2:$C$41,3,FALSE)</f>
        <v>Take responsibility for one’s own personal growth and skill development and actively seek out opportunities for learning and self-improvement.</v>
      </c>
      <c r="G13" s="62" t="str">
        <f>VLOOKUP(D13,'CDF Behaviours'!$A$3:$E$220,5,FALSE)</f>
        <v>● Be personally committed to and actively work to continuously improve yourself.
● Seek out opportunities for personal growth and development.
● Understand that different situations and levels may call for different skills and approaches.
● Work to deploy strengths and compensate for weaknesses and limitations.</v>
      </c>
    </row>
    <row r="14" spans="1:7" ht="139.5" customHeight="1" x14ac:dyDescent="0.3">
      <c r="A14" s="363"/>
      <c r="B14" s="360"/>
      <c r="C14" s="156" t="s">
        <v>126</v>
      </c>
      <c r="D14" s="188" t="s">
        <v>88</v>
      </c>
      <c r="E14" s="61" t="str">
        <f>VLOOKUP('Research Focused_Only Lvl E'!D14,'CDF List'!$A$2:$C$41,2,FALSE)</f>
        <v>Live ACU’s Mission, Vision and Values</v>
      </c>
      <c r="F14" s="70" t="str">
        <f>VLOOKUP('Research Focused_Only Lvl E'!D14:D14,'CDF List'!$A$2:$C$41,3,FALSE)</f>
        <v>Understand the organisational direction, and ACU’s Mission, Vision and Values, and translate this effectively into outcomes and work for the team.</v>
      </c>
      <c r="G14" s="62" t="str">
        <f>VLOOKUP(D14,'CDF Behaviours'!$A$3:$E$220,5,FALSE)</f>
        <v>● Confidently represent and give proper expression to ACU’s Mission, Vision and Values.
● Convey compassion and honesty in difficult situations, displaying balance and judgment.
● Create for all team members an understanding of the links between ACU’s Mission, Vision and Values and the work of the team. Provide ongoing advice and feedback and make it a topic of conversation at team meetings.
● Encourage understanding of and commitment to ACU’s Mission, Vision and Values in others. Recognise and reward individual and team behaviour aligned to the Mission, Vision and Values.</v>
      </c>
    </row>
    <row r="15" spans="1:7" ht="103.5" customHeight="1" x14ac:dyDescent="0.3">
      <c r="A15" s="363"/>
      <c r="B15" s="360"/>
      <c r="C15" s="343" t="s">
        <v>21</v>
      </c>
      <c r="D15" s="170" t="s">
        <v>98</v>
      </c>
      <c r="E15" s="61" t="str">
        <f>VLOOKUP('Research Focused_Only Lvl E'!D15,'CDF List'!$A$2:$C$41,2,FALSE)</f>
        <v>Deliver Stakeholder Centric Service</v>
      </c>
      <c r="F15" s="70" t="str">
        <f>VLOOKUP('Research Focused_Only Lvl E'!D15:D15,'CDF List'!$A$2:$C$41,3,FALSE)</f>
        <v>Plan and direct team activities on a daily basis with stakeholder impact in mind, community focus at the core and achievement of strategic objectives as the outcome.</v>
      </c>
      <c r="G15" s="62" t="str">
        <f>VLOOKUP(D15,'CDF Behaviours'!$A$3:$E$220,5,FALSE)</f>
        <v>● Bring appropriate people together as a team to address service initiatives and challenges in an efficient and effective manner.
● Demonstrate service excellence in day-to-day work.
● Promote service excellence behaviour and reward staff who exhibit this behaviour.
● Take measured and judicious risks to serve the interests of stakeholders.</v>
      </c>
    </row>
    <row r="16" spans="1:7" ht="120" customHeight="1" x14ac:dyDescent="0.3">
      <c r="A16" s="363"/>
      <c r="B16" s="360"/>
      <c r="C16" s="373"/>
      <c r="D16" s="170" t="s">
        <v>101</v>
      </c>
      <c r="E16" s="61" t="str">
        <f>VLOOKUP('Research Focused_Only Lvl E'!D16,'CDF List'!$A$2:$C$41,2,FALSE)</f>
        <v>Be Responsible and Accountable for Achieving Excellence</v>
      </c>
      <c r="F16" s="70" t="str">
        <f>VLOOKUP('Research Focused_Only Lvl E'!D16:D16,'CDF List'!$A$2:$C$41,3,FALSE)</f>
        <v>Understand the purpose of ACU governance policies and procedures and be confident to take ownership of issues to manage risk actively in the best interests of ACU; act to make incremental improvements.</v>
      </c>
      <c r="G16" s="62" t="str">
        <f>VLOOKUP(D16,'CDF Behaviours'!$A$3:$E$220,5,FALSE)</f>
        <v>● Act in the interests of ACU by knowing the limits of your own legal and risk knowledge and by knowing when to escalate issues to your manager or subject matter experts for high-level decision-making.
● Always look for new and better ways to do things.
● Be confident to take ownership of issues that have potential legal and/or risk implications and know who to go to for information and support to work the issue through.
● Take action to improve performance without being directed to do so.</v>
      </c>
    </row>
    <row r="17" spans="1:7" ht="150.75" customHeight="1" thickBot="1" x14ac:dyDescent="0.35">
      <c r="A17" s="364"/>
      <c r="B17" s="360"/>
      <c r="C17" s="263" t="s">
        <v>23</v>
      </c>
      <c r="D17" s="192" t="s">
        <v>24</v>
      </c>
      <c r="E17" s="50" t="str">
        <f>VLOOKUP('Research Focused_Only Lvl E'!D17,'CDF List'!$A$2:$C$41,2,FALSE)</f>
        <v>Know ACU Work Processes and Systems</v>
      </c>
      <c r="F17" s="71" t="str">
        <f>VLOOKUP('Research Focused_Only Lvl E'!D17:D17,'CDF List'!$A$2:$C$41,3,FALSE)</f>
        <v>Confidently use ACU’s processes and systems to efficiently carry out day-to-day work.</v>
      </c>
      <c r="G17" s="72" t="str">
        <f>VLOOKUP(D17,'CDF Behaviours'!$A$3:$E$220,5,FALSE)</f>
        <v>● Accept responsibility for own performance to deliver work activities on time and to the required standard in agreement with your nominated supervisor.
● Demonstrate use of core office applications and other technologies in use in your field of work; ensure the accuracy of data entry and output in support of accurate and timely reporting.
● Understand the steps in work flow to achieve outcomes that appropriately utilise available systems and procedures.
● Use computer, telecommunications and audio-visual equipment or other technologies used by the organisation in relation to your work.</v>
      </c>
    </row>
    <row r="18" spans="1:7" ht="99.75" customHeight="1" x14ac:dyDescent="0.3">
      <c r="A18" s="265" t="s">
        <v>176</v>
      </c>
      <c r="B18" s="292" t="s">
        <v>177</v>
      </c>
      <c r="C18" s="273" t="s">
        <v>315</v>
      </c>
      <c r="D18" s="196" t="s">
        <v>98</v>
      </c>
      <c r="E18" s="78" t="str">
        <f>VLOOKUP('Research Focused_Only Lvl E'!D18,'CDF List'!$A$2:$C$41,2,FALSE)</f>
        <v>Deliver Stakeholder Centric Service</v>
      </c>
      <c r="F18" s="85" t="str">
        <f>VLOOKUP('Research Focused_Only Lvl E'!D18:D18,'CDF List'!$A$2:$C$41,3,FALSE)</f>
        <v>Plan and direct team activities on a daily basis with stakeholder impact in mind, community focus at the core and achievement of strategic objectives as the outcome.</v>
      </c>
      <c r="G18" s="86" t="str">
        <f>VLOOKUP(D18,'CDF Behaviours'!$A$3:$E$220,5,FALSE)</f>
        <v>● Bring appropriate people together as a team to address service initiatives and challenges in an efficient and effective manner.
● Demonstrate service excellence in day-to-day work.
● Promote service excellence behaviour and reward staff who exhibit this behaviour.
● Take measured and judicious risks to serve the interests of stakeholders.</v>
      </c>
    </row>
    <row r="19" spans="1:7" ht="102.75" customHeight="1" x14ac:dyDescent="0.3">
      <c r="A19" s="331" t="s">
        <v>176</v>
      </c>
      <c r="B19" s="317" t="s">
        <v>177</v>
      </c>
      <c r="C19" s="274" t="s">
        <v>315</v>
      </c>
      <c r="D19" s="197" t="s">
        <v>95</v>
      </c>
      <c r="E19" s="81" t="str">
        <f>VLOOKUP('Research Focused_Only Lvl E'!D19,'CDF List'!$A$2:$C$41,2,FALSE)</f>
        <v>Coach and Develop</v>
      </c>
      <c r="F19" s="94" t="str">
        <f>VLOOKUP('Research Focused_Only Lvl E'!D19:D19,'CDF List'!$A$2:$C$41,3,FALSE)</f>
        <v>Actively coach direct reports and others within the organisation and conduct regular career development discussions.</v>
      </c>
      <c r="G19" s="95" t="str">
        <f>VLOOKUP(D19,'CDF Behaviours'!$A$3:$E$220,5,FALSE)</f>
        <v>● Assist in unblocking barriers to development.
● Celebrate success, openly recognise individual and team achievement and give credit where credit is due.
● Delegate tasks and decisions without deferring responsibility.
● Have regular development conversations and set clear performance and development goals.</v>
      </c>
    </row>
    <row r="20" spans="1:7" ht="150.75" customHeight="1" x14ac:dyDescent="0.3">
      <c r="A20" s="331"/>
      <c r="B20" s="317"/>
      <c r="C20" s="346" t="s">
        <v>230</v>
      </c>
      <c r="D20" s="93" t="s">
        <v>42</v>
      </c>
      <c r="E20" s="81" t="str">
        <f>VLOOKUP('Research Focused_Only Lvl E'!D20,'CDF List'!$A$2:$C$41,2,FALSE)</f>
        <v>Apply Commercial Acumen</v>
      </c>
      <c r="F20" s="94" t="str">
        <f>VLOOKUP('Research Focused_Only Lvl E'!D20:D20,'CDF List'!$A$2:$C$41,3,FALSE)</f>
        <v>Take action and complete tasks in compliance with your delegation of authority. Understand the context in which you carry out your day-to-day work and the contribution you make to the broader university.</v>
      </c>
      <c r="G20" s="95" t="str">
        <f>VLOOKUP(D20,'CDF Behaviours'!$A$3:$E$220,5,FALSE)</f>
        <v>● Be aware of the commercial aspects of ACU including stakeholders, markets, services and products that contribute to the financial viability of ACU.
● Establish methods for staying in tune with industry trends.
● Show understanding of how resources (time, materials, staffing, etc) link to commercial outcomes. Work to achieve budget or control costs.
● Understand the wider business context in which ACU operates by keeping up-to-date with new developments in the higher education sector, particularly changing Federal Government policy and funding arrangements.</v>
      </c>
    </row>
    <row r="21" spans="1:7" ht="81.75" customHeight="1" x14ac:dyDescent="0.3">
      <c r="A21" s="331"/>
      <c r="B21" s="317"/>
      <c r="C21" s="348"/>
      <c r="D21" s="93" t="s">
        <v>43</v>
      </c>
      <c r="E21" s="81" t="str">
        <f>VLOOKUP('Research Focused_Only Lvl E'!D21,'CDF List'!$A$2:$C$41,2,FALSE)</f>
        <v>Adapt to and Lead Change</v>
      </c>
      <c r="F21" s="94" t="str">
        <f>VLOOKUP('Research Focused_Only Lvl E'!D21:D21,'CDF List'!$A$2:$C$41,3,FALSE)</f>
        <v>Understand that ACU needs to make changes, and maintain effectiveness when experiencing change.</v>
      </c>
      <c r="G21" s="95" t="str">
        <f>VLOOKUP(D21,'CDF Behaviours'!$A$3:$E$220,5,FALSE)</f>
        <v>● Be resilient and flexible in approach to work.
● Listen to the changes proposed, provide feedback and contribute to new solutions.
● Think creatively when implementing change initiatives in the context of your work.
● Think positively and remain open-minded even when faced with obstacles.</v>
      </c>
    </row>
    <row r="22" spans="1:7" ht="81.75" customHeight="1" x14ac:dyDescent="0.3">
      <c r="A22" s="331"/>
      <c r="B22" s="317"/>
      <c r="C22" s="348"/>
      <c r="D22" s="93" t="s">
        <v>9</v>
      </c>
      <c r="E22" s="81" t="str">
        <f>VLOOKUP('Research Focused_Only Lvl E'!D22,'CDF List'!$A$2:$C$41,2,FALSE)</f>
        <v>Coach and Develop</v>
      </c>
      <c r="F22" s="94" t="str">
        <f>VLOOKUP('Research Focused_Only Lvl E'!D22:D22,'CDF List'!$A$2:$C$41,3,FALSE)</f>
        <v>Take responsibility for one’s own personal growth and skill development and actively seek out opportunities for learning and self-improvement.</v>
      </c>
      <c r="G22" s="95" t="str">
        <f>VLOOKUP(D22,'CDF Behaviours'!$A$3:$E$220,5,FALSE)</f>
        <v>● Be personally committed to and actively work to continuously improve yourself.
● Seek out opportunities for personal growth and development.
● Understand that different situations and levels may call for different skills and approaches.
● Work to deploy strengths and compensate for weaknesses and limitations.</v>
      </c>
    </row>
    <row r="23" spans="1:7" ht="114.75" customHeight="1" x14ac:dyDescent="0.3">
      <c r="A23" s="331"/>
      <c r="B23" s="317"/>
      <c r="C23" s="348"/>
      <c r="D23" s="93" t="s">
        <v>101</v>
      </c>
      <c r="E23" s="81" t="str">
        <f>VLOOKUP('Research Focused_Only Lvl E'!D23,'CDF List'!$A$2:$C$41,2,FALSE)</f>
        <v>Be Responsible and Accountable for Achieving Excellence</v>
      </c>
      <c r="F23" s="94" t="str">
        <f>VLOOKUP('Research Focused_Only Lvl E'!D23:D23,'CDF List'!$A$2:$C$41,3,FALSE)</f>
        <v>Understand the purpose of ACU governance policies and procedures and be confident to take ownership of issues to manage risk actively in the best interests of ACU; act to make incremental improvements.</v>
      </c>
      <c r="G23" s="95" t="str">
        <f>VLOOKUP(D23,'CDF Behaviours'!$A$3:$E$220,5,FALSE)</f>
        <v>● Act in the interests of ACU by knowing the limits of your own legal and risk knowledge and by knowing when to escalate issues to your manager or subject matter experts for high-level decision-making.
● Always look for new and better ways to do things.
● Be confident to take ownership of issues that have potential legal and/or risk implications and know who to go to for information and support to work the issue through.
● Take action to improve performance without being directed to do so.</v>
      </c>
    </row>
    <row r="24" spans="1:7" ht="147.75" customHeight="1" x14ac:dyDescent="0.3">
      <c r="A24" s="331"/>
      <c r="B24" s="317"/>
      <c r="C24" s="350"/>
      <c r="D24" s="93" t="s">
        <v>103</v>
      </c>
      <c r="E24" s="81" t="str">
        <f>VLOOKUP('Research Focused_Only Lvl E'!D24,'CDF List'!$A$2:$C$41,2,FALSE)</f>
        <v>Make Informed Decisions</v>
      </c>
      <c r="F24" s="94" t="str">
        <f>VLOOKUP('Research Focused_Only Lvl E'!D24:D24,'CDF List'!$A$2:$C$41,3,FALSE)</f>
        <v>Make timely and evidence-based decisions and challenge the decisions of staff to ensure they undertake the same.</v>
      </c>
      <c r="G24" s="95" t="str">
        <f>VLOOKUP(D24,'CDF Behaviours'!$A$3:$E$220,5,FALSE)</f>
        <v>● Approach decisions from a high-level, systems perspective to identify broader contextual issues, constraints and objectives that may affect business outcomes.
● Interpret data to make causal links and consider consequences of actions before making evidence-based decisions.
● Look beyond the obvious and recognise patterns and trends to draw out key information from complex data.
● Seek team input into decision-making where appropriate and coach for improved evidence-based decision-making in direct reports.</v>
      </c>
    </row>
    <row r="25" spans="1:7" ht="103.5" customHeight="1" x14ac:dyDescent="0.3">
      <c r="A25" s="331"/>
      <c r="B25" s="317"/>
      <c r="C25" s="346" t="s">
        <v>249</v>
      </c>
      <c r="D25" s="93" t="s">
        <v>98</v>
      </c>
      <c r="E25" s="81" t="str">
        <f>VLOOKUP('Research Focused_Only Lvl E'!D25,'CDF List'!$A$2:$C$41,2,FALSE)</f>
        <v>Deliver Stakeholder Centric Service</v>
      </c>
      <c r="F25" s="94" t="str">
        <f>VLOOKUP('Research Focused_Only Lvl E'!D25:D25,'CDF List'!$A$2:$C$41,3,FALSE)</f>
        <v>Plan and direct team activities on a daily basis with stakeholder impact in mind, community focus at the core and achievement of strategic objectives as the outcome.</v>
      </c>
      <c r="G25" s="95" t="str">
        <f>VLOOKUP(D25,'CDF Behaviours'!$A$3:$E$220,5,FALSE)</f>
        <v>● Bring appropriate people together as a team to address service initiatives and challenges in an efficient and effective manner.
● Demonstrate service excellence in day-to-day work.
● Promote service excellence behaviour and reward staff who exhibit this behaviour.
● Take measured and judicious risks to serve the interests of stakeholders.</v>
      </c>
    </row>
    <row r="26" spans="1:7" ht="81.75" customHeight="1" x14ac:dyDescent="0.3">
      <c r="A26" s="331"/>
      <c r="B26" s="317"/>
      <c r="C26" s="348"/>
      <c r="D26" s="93" t="s">
        <v>63</v>
      </c>
      <c r="E26" s="81" t="str">
        <f>VLOOKUP('Research Focused_Only Lvl E'!D26,'CDF List'!$A$2:$C$41,2,FALSE)</f>
        <v>Collaborate Effectively</v>
      </c>
      <c r="F26" s="94" t="str">
        <f>VLOOKUP('Research Focused_Only Lvl E'!D26:D26,'CDF List'!$A$2:$C$41,3,FALSE)</f>
        <v>Work with others to build the conditions for team effectiveness.</v>
      </c>
      <c r="G26" s="95" t="str">
        <f>VLOOKUP(D26,'CDF Behaviours'!$A$3:$E$220,5,FALSE)</f>
        <v>● Ask others for their views and opinions when making decisions and plans.
● Create strong morale and spirit amongst own team by working to remove barriers to collaboration.
● Define success in terms of the whole team and support stages of team growth and maturity.
● Recognise and reward the contribution of others.</v>
      </c>
    </row>
    <row r="27" spans="1:7" ht="118.5" customHeight="1" x14ac:dyDescent="0.3">
      <c r="A27" s="331"/>
      <c r="B27" s="317"/>
      <c r="C27" s="348"/>
      <c r="D27" s="93" t="s">
        <v>112</v>
      </c>
      <c r="E27" s="81" t="str">
        <f>VLOOKUP('Research Focused_Only Lvl E'!D27,'CDF List'!$A$2:$C$41,2,FALSE)</f>
        <v>Communicate with Impact</v>
      </c>
      <c r="F27" s="94" t="str">
        <f>VLOOKUP('Research Focused_Only Lvl E'!D27:D27,'CDF List'!$A$2:$C$41,3,FALSE)</f>
        <v>Tailor communication approach to the audience or situation; win support from others to create a positive impact and successful outcomes.</v>
      </c>
      <c r="G27" s="95" t="str">
        <f>VLOOKUP(D27,'CDF Behaviours'!$A$3:$E$220,5,FALSE)</f>
        <v>● Have awareness of and relate to people from diverse backgrounds.
● Listen to and be sensitive towards others’ motives, concerns, interests and views; adapt communication style, language and context accordingly.
● Provide the information that people need to do their jobs and feel good about being a member of the team / organisational area.
● Seek to understand the perspectives of others.</v>
      </c>
    </row>
    <row r="28" spans="1:7" ht="105" customHeight="1" x14ac:dyDescent="0.3">
      <c r="A28" s="331"/>
      <c r="B28" s="317"/>
      <c r="C28" s="348"/>
      <c r="D28" s="93" t="s">
        <v>95</v>
      </c>
      <c r="E28" s="81" t="str">
        <f>VLOOKUP('Research Focused_Only Lvl E'!D28,'CDF List'!$A$2:$C$41,2,FALSE)</f>
        <v>Coach and Develop</v>
      </c>
      <c r="F28" s="94" t="str">
        <f>VLOOKUP('Research Focused_Only Lvl E'!D28:D28,'CDF List'!$A$2:$C$41,3,FALSE)</f>
        <v>Actively coach direct reports and others within the organisation and conduct regular career development discussions.</v>
      </c>
      <c r="G28" s="95" t="str">
        <f>VLOOKUP(D28,'CDF Behaviours'!$A$3:$E$220,5,FALSE)</f>
        <v>● Assist in unblocking barriers to development.
● Celebrate success, openly recognise individual and team achievement and give credit where credit is due.
● Delegate tasks and decisions without deferring responsibility.
● Have regular development conversations and set clear performance and development goals.</v>
      </c>
    </row>
    <row r="29" spans="1:7" ht="150" customHeight="1" thickBot="1" x14ac:dyDescent="0.35">
      <c r="A29" s="331"/>
      <c r="B29" s="318"/>
      <c r="C29" s="347"/>
      <c r="D29" s="122" t="s">
        <v>103</v>
      </c>
      <c r="E29" s="82" t="str">
        <f>VLOOKUP('Research Focused_Only Lvl E'!D29,'CDF List'!$A$2:$C$41,2,FALSE)</f>
        <v>Make Informed Decisions</v>
      </c>
      <c r="F29" s="123" t="str">
        <f>VLOOKUP('Research Focused_Only Lvl E'!D29:D29,'CDF List'!$A$2:$C$41,3,FALSE)</f>
        <v>Make timely and evidence-based decisions and challenge the decisions of staff to ensure they undertake the same.</v>
      </c>
      <c r="G29" s="124" t="str">
        <f>VLOOKUP(D29,'CDF Behaviours'!$A$3:$E$220,5,FALSE)</f>
        <v>● Approach decisions from a high-level, systems perspective to identify broader contextual issues, constraints and objectives that may affect business outcomes.
● Interpret data to make causal links and consider consequences of actions before making evidence-based decisions.
● Look beyond the obvious and recognise patterns and trends to draw out key information from complex data.
● Seek team input into decision-making where appropriate and coach for improved evidence-based decision-making in direct reports.</v>
      </c>
    </row>
    <row r="30" spans="1:7" ht="166.5" customHeight="1" x14ac:dyDescent="0.3">
      <c r="A30" s="331"/>
      <c r="B30" s="317" t="s">
        <v>181</v>
      </c>
      <c r="C30" s="349" t="s">
        <v>316</v>
      </c>
      <c r="D30" s="199" t="s">
        <v>111</v>
      </c>
      <c r="E30" s="80" t="str">
        <f>VLOOKUP('Research Focused_Only Lvl E'!D30,'CDF List'!$A$2:$C$41,2,FALSE)</f>
        <v>Apply Commercial Acumen</v>
      </c>
      <c r="F30" s="91" t="str">
        <f>VLOOKUP('Research Focused_Only Lvl E'!D30:D30,'CDF List'!$A$2:$C$41,3,FALSE)</f>
        <v>Analyse and interpret financial and industry information and use this information to make planning decisions.</v>
      </c>
      <c r="G30" s="92" t="str">
        <f>VLOOKUP(D30,'CDF Behaviours'!$A$3:$E$220,5,FALSE)</f>
        <v>● Actively develop a wide range of higher education sector contacts to regularly conduct benchmarking activities and identify continuous improvement opportunities for ACU.
● Be willing to think beyond your own role by integrating knowledge across different areas of the business and adopt broader thinking about how your work contributes to the core business of ACU.
● Know the bigger picture in which you operate by understanding the history, Mission, identity, Values, organisational structure and campuses of ACU.
● Understand the commercial challenges and opportunities of ACU and proactively investigate and develop options that improve performance by doing things that may be unique, leading-edge or new to ACU.</v>
      </c>
    </row>
    <row r="31" spans="1:7" ht="124.5" customHeight="1" x14ac:dyDescent="0.3">
      <c r="A31" s="331"/>
      <c r="B31" s="317"/>
      <c r="C31" s="348"/>
      <c r="D31" s="197" t="s">
        <v>112</v>
      </c>
      <c r="E31" s="81" t="str">
        <f>VLOOKUP('Research Focused_Only Lvl E'!D31,'CDF List'!$A$2:$C$41,2,FALSE)</f>
        <v>Communicate with Impact</v>
      </c>
      <c r="F31" s="94" t="str">
        <f>VLOOKUP('Research Focused_Only Lvl E'!D31:D31,'CDF List'!$A$2:$C$41,3,FALSE)</f>
        <v>Tailor communication approach to the audience or situation; win support from others to create a positive impact and successful outcomes.</v>
      </c>
      <c r="G31" s="95" t="str">
        <f>VLOOKUP(D31,'CDF Behaviours'!$A$3:$E$220,5,FALSE)</f>
        <v>● Have awareness of and relate to people from diverse backgrounds.
● Listen to and be sensitive towards others’ motives, concerns, interests and views; adapt communication style, language and context accordingly.
● Provide the information that people need to do their jobs and feel good about being a member of the team / organisational area.
● Seek to understand the perspectives of others.</v>
      </c>
    </row>
    <row r="32" spans="1:7" ht="144" customHeight="1" thickBot="1" x14ac:dyDescent="0.35">
      <c r="A32" s="331"/>
      <c r="B32" s="317"/>
      <c r="C32" s="347"/>
      <c r="D32" s="200" t="s">
        <v>103</v>
      </c>
      <c r="E32" s="79" t="str">
        <f>VLOOKUP('Research Focused_Only Lvl E'!D32,'CDF List'!$A$2:$C$41,2,FALSE)</f>
        <v>Make Informed Decisions</v>
      </c>
      <c r="F32" s="88" t="str">
        <f>VLOOKUP('Research Focused_Only Lvl E'!D32:D32,'CDF List'!$A$2:$C$41,3,FALSE)</f>
        <v>Make timely and evidence-based decisions and challenge the decisions of staff to ensure they undertake the same.</v>
      </c>
      <c r="G32" s="89" t="str">
        <f>VLOOKUP(D32,'CDF Behaviours'!$A$3:$E$220,5,FALSE)</f>
        <v>● Approach decisions from a high-level, systems perspective to identify broader contextual issues, constraints and objectives that may affect business outcomes.
● Interpret data to make causal links and consider consequences of actions before making evidence-based decisions.
● Look beyond the obvious and recognise patterns and trends to draw out key information from complex data.
● Seek team input into decision-making where appropriate and coach for improved evidence-based decision-making in direct reports.</v>
      </c>
    </row>
    <row r="33" spans="1:7" ht="97.5" customHeight="1" x14ac:dyDescent="0.3">
      <c r="A33" s="331" t="s">
        <v>176</v>
      </c>
      <c r="B33" s="329" t="s">
        <v>183</v>
      </c>
      <c r="C33" s="349" t="s">
        <v>317</v>
      </c>
      <c r="D33" s="84" t="s">
        <v>98</v>
      </c>
      <c r="E33" s="78" t="str">
        <f>VLOOKUP('Research Focused_Only Lvl E'!D33,'CDF List'!$A$2:$C$41,2,FALSE)</f>
        <v>Deliver Stakeholder Centric Service</v>
      </c>
      <c r="F33" s="85" t="str">
        <f>VLOOKUP('Research Focused_Only Lvl E'!D33:D33,'CDF List'!$A$2:$C$41,3,FALSE)</f>
        <v>Plan and direct team activities on a daily basis with stakeholder impact in mind, community focus at the core and achievement of strategic objectives as the outcome.</v>
      </c>
      <c r="G33" s="86" t="str">
        <f>VLOOKUP(D33,'CDF Behaviours'!$A$3:$E$220,5,FALSE)</f>
        <v>● Bring appropriate people together as a team to address service initiatives and challenges in an efficient and effective manner.
● Demonstrate service excellence in day-to-day work.
● Promote service excellence behaviour and reward staff who exhibit this behaviour.
● Take measured and judicious risks to serve the interests of stakeholders.</v>
      </c>
    </row>
    <row r="34" spans="1:7" ht="79.5" customHeight="1" x14ac:dyDescent="0.3">
      <c r="A34" s="331"/>
      <c r="B34" s="317"/>
      <c r="C34" s="348"/>
      <c r="D34" s="93" t="s">
        <v>63</v>
      </c>
      <c r="E34" s="81" t="str">
        <f>VLOOKUP('Research Focused_Only Lvl E'!D34,'CDF List'!$A$2:$C$41,2,FALSE)</f>
        <v>Collaborate Effectively</v>
      </c>
      <c r="F34" s="94" t="str">
        <f>VLOOKUP('Research Focused_Only Lvl E'!D34:D34,'CDF List'!$A$2:$C$41,3,FALSE)</f>
        <v>Work with others to build the conditions for team effectiveness.</v>
      </c>
      <c r="G34" s="95" t="str">
        <f>VLOOKUP(D34,'CDF Behaviours'!$A$3:$E$220,5,FALSE)</f>
        <v>● Ask others for their views and opinions when making decisions and plans.
● Create strong morale and spirit amongst own team by working to remove barriers to collaboration.
● Define success in terms of the whole team and support stages of team growth and maturity.
● Recognise and reward the contribution of others.</v>
      </c>
    </row>
    <row r="35" spans="1:7" ht="124.5" customHeight="1" x14ac:dyDescent="0.3">
      <c r="A35" s="331"/>
      <c r="B35" s="317"/>
      <c r="C35" s="348"/>
      <c r="D35" s="93" t="s">
        <v>101</v>
      </c>
      <c r="E35" s="81" t="str">
        <f>VLOOKUP('Research Focused_Only Lvl E'!D35,'CDF List'!$A$2:$C$41,2,FALSE)</f>
        <v>Be Responsible and Accountable for Achieving Excellence</v>
      </c>
      <c r="F35" s="94" t="str">
        <f>VLOOKUP('Research Focused_Only Lvl E'!D35:D35,'CDF List'!$A$2:$C$41,3,FALSE)</f>
        <v>Understand the purpose of ACU governance policies and procedures and be confident to take ownership of issues to manage risk actively in the best interests of ACU; act to make incremental improvements.</v>
      </c>
      <c r="G35" s="95" t="str">
        <f>VLOOKUP(D35,'CDF Behaviours'!$A$3:$E$220,5,FALSE)</f>
        <v>● Act in the interests of ACU by knowing the limits of your own legal and risk knowledge and by knowing when to escalate issues to your manager or subject matter experts for high-level decision-making.
● Always look for new and better ways to do things.
● Be confident to take ownership of issues that have potential legal and/or risk implications and know who to go to for information and support to work the issue through.
● Take action to improve performance without being directed to do so.</v>
      </c>
    </row>
    <row r="36" spans="1:7" ht="171.75" customHeight="1" x14ac:dyDescent="0.3">
      <c r="A36" s="331"/>
      <c r="B36" s="317"/>
      <c r="C36" s="348"/>
      <c r="D36" s="93" t="s">
        <v>99</v>
      </c>
      <c r="E36" s="81" t="str">
        <f>VLOOKUP('Research Focused_Only Lvl E'!D36,'CDF List'!$A$2:$C$41,2,FALSE)</f>
        <v>Know ACU Work Processes and Systems</v>
      </c>
      <c r="F36" s="94" t="str">
        <f>VLOOKUP('Research Focused_Only Lvl E'!D36:D36,'CDF List'!$A$2:$C$41,3,FALSE)</f>
        <v>Manage and organise processes and systems to maximise work efficiencies and work effectiveness.</v>
      </c>
      <c r="G36" s="95" t="str">
        <f>VLOOKUP(D36,'CDF Behaviours'!$A$3:$E$220,5,FALSE)</f>
        <v>● Contribute to the planning for projects and, as required, communicate the project strategy and its expected benefit to others.
● Demonstrate a sound understanding of systems, processes and technology relevant to your job and identify and select the most appropriate tools for assigned work, including ACU records, information and knowledge management functions and systems.
● Identify ways to improve systems that are used by the work unit and support the implementation of business improvement initiatives and the introduction and roll-out of new technologies.
● Manage own and team workload by planning and prioritising work activity and use time management methods to meet deadlines and achieve agreed goals.</v>
      </c>
    </row>
    <row r="37" spans="1:7" ht="148.5" customHeight="1" x14ac:dyDescent="0.3">
      <c r="A37" s="331"/>
      <c r="B37" s="317"/>
      <c r="C37" s="350"/>
      <c r="D37" s="93" t="s">
        <v>103</v>
      </c>
      <c r="E37" s="81" t="str">
        <f>VLOOKUP('Research Focused_Only Lvl E'!D37,'CDF List'!$A$2:$C$41,2,FALSE)</f>
        <v>Make Informed Decisions</v>
      </c>
      <c r="F37" s="94" t="str">
        <f>VLOOKUP('Research Focused_Only Lvl E'!D37:D37,'CDF List'!$A$2:$C$41,3,FALSE)</f>
        <v>Make timely and evidence-based decisions and challenge the decisions of staff to ensure they undertake the same.</v>
      </c>
      <c r="G37" s="95" t="str">
        <f>VLOOKUP(D37,'CDF Behaviours'!$A$3:$E$220,5,FALSE)</f>
        <v>● Approach decisions from a high-level, systems perspective to identify broader contextual issues, constraints and objectives that may affect business outcomes.
● Interpret data to make causal links and consider consequences of actions before making evidence-based decisions.
● Look beyond the obvious and recognise patterns and trends to draw out key information from complex data.
● Seek team input into decision-making where appropriate and coach for improved evidence-based decision-making in direct reports.</v>
      </c>
    </row>
    <row r="38" spans="1:7" ht="105" customHeight="1" x14ac:dyDescent="0.3">
      <c r="A38" s="331"/>
      <c r="B38" s="317"/>
      <c r="C38" s="346" t="s">
        <v>252</v>
      </c>
      <c r="D38" s="197" t="s">
        <v>98</v>
      </c>
      <c r="E38" s="81" t="str">
        <f>VLOOKUP('Research Focused_Only Lvl E'!D38,'CDF List'!$A$2:$C$41,2,FALSE)</f>
        <v>Deliver Stakeholder Centric Service</v>
      </c>
      <c r="F38" s="94" t="str">
        <f>VLOOKUP('Research Focused_Only Lvl E'!D38:D38,'CDF List'!$A$2:$C$41,3,FALSE)</f>
        <v>Plan and direct team activities on a daily basis with stakeholder impact in mind, community focus at the core and achievement of strategic objectives as the outcome.</v>
      </c>
      <c r="G38" s="95" t="str">
        <f>VLOOKUP(D38,'CDF Behaviours'!$A$3:$E$220,5,FALSE)</f>
        <v>● Bring appropriate people together as a team to address service initiatives and challenges in an efficient and effective manner.
● Demonstrate service excellence in day-to-day work.
● Promote service excellence behaviour and reward staff who exhibit this behaviour.
● Take measured and judicious risks to serve the interests of stakeholders.</v>
      </c>
    </row>
    <row r="39" spans="1:7" ht="84" customHeight="1" x14ac:dyDescent="0.3">
      <c r="A39" s="331"/>
      <c r="B39" s="317"/>
      <c r="C39" s="348"/>
      <c r="D39" s="197" t="s">
        <v>63</v>
      </c>
      <c r="E39" s="81" t="str">
        <f>VLOOKUP('Research Focused_Only Lvl E'!D39,'CDF List'!$A$2:$C$41,2,FALSE)</f>
        <v>Collaborate Effectively</v>
      </c>
      <c r="F39" s="94" t="str">
        <f>VLOOKUP('Research Focused_Only Lvl E'!D39:D39,'CDF List'!$A$2:$C$41,3,FALSE)</f>
        <v>Work with others to build the conditions for team effectiveness.</v>
      </c>
      <c r="G39" s="95" t="str">
        <f>VLOOKUP(D39,'CDF Behaviours'!$A$3:$E$220,5,FALSE)</f>
        <v>● Ask others for their views and opinions when making decisions and plans.
● Create strong morale and spirit amongst own team by working to remove barriers to collaboration.
● Define success in terms of the whole team and support stages of team growth and maturity.
● Recognise and reward the contribution of others.</v>
      </c>
    </row>
    <row r="40" spans="1:7" ht="106.5" customHeight="1" x14ac:dyDescent="0.3">
      <c r="A40" s="331"/>
      <c r="B40" s="317"/>
      <c r="C40" s="348"/>
      <c r="D40" s="197" t="s">
        <v>95</v>
      </c>
      <c r="E40" s="81" t="str">
        <f>VLOOKUP('Research Focused_Only Lvl E'!D40,'CDF List'!$A$2:$C$41,2,FALSE)</f>
        <v>Coach and Develop</v>
      </c>
      <c r="F40" s="94" t="str">
        <f>VLOOKUP('Research Focused_Only Lvl E'!D40:D40,'CDF List'!$A$2:$C$41,3,FALSE)</f>
        <v>Actively coach direct reports and others within the organisation and conduct regular career development discussions.</v>
      </c>
      <c r="G40" s="95" t="str">
        <f>VLOOKUP(D40,'CDF Behaviours'!$A$3:$E$220,5,FALSE)</f>
        <v>● Assist in unblocking barriers to development.
● Celebrate success, openly recognise individual and team achievement and give credit where credit is due.
● Delegate tasks and decisions without deferring responsibility.
● Have regular development conversations and set clear performance and development goals.</v>
      </c>
    </row>
    <row r="41" spans="1:7" ht="170.25" customHeight="1" x14ac:dyDescent="0.3">
      <c r="A41" s="331"/>
      <c r="B41" s="317"/>
      <c r="C41" s="348"/>
      <c r="D41" s="197" t="s">
        <v>99</v>
      </c>
      <c r="E41" s="81" t="str">
        <f>VLOOKUP('Research Focused_Only Lvl E'!D41,'CDF List'!$A$2:$C$41,2,FALSE)</f>
        <v>Know ACU Work Processes and Systems</v>
      </c>
      <c r="F41" s="94" t="str">
        <f>VLOOKUP('Research Focused_Only Lvl E'!D41:D41,'CDF List'!$A$2:$C$41,3,FALSE)</f>
        <v>Manage and organise processes and systems to maximise work efficiencies and work effectiveness.</v>
      </c>
      <c r="G41" s="95" t="str">
        <f>VLOOKUP(D41,'CDF Behaviours'!$A$3:$E$220,5,FALSE)</f>
        <v>● Contribute to the planning for projects and, as required, communicate the project strategy and its expected benefit to others.
● Demonstrate a sound understanding of systems, processes and technology relevant to your job and identify and select the most appropriate tools for assigned work, including ACU records, information and knowledge management functions and systems.
● Identify ways to improve systems that are used by the work unit and support the implementation of business improvement initiatives and the introduction and roll-out of new technologies.
● Manage own and team workload by planning and prioritising work activity and use time management methods to meet deadlines and achieve agreed goals.</v>
      </c>
    </row>
    <row r="42" spans="1:7" ht="152.25" customHeight="1" thickBot="1" x14ac:dyDescent="0.35">
      <c r="A42" s="331"/>
      <c r="B42" s="318"/>
      <c r="C42" s="347"/>
      <c r="D42" s="198" t="s">
        <v>103</v>
      </c>
      <c r="E42" s="82" t="str">
        <f>VLOOKUP('Research Focused_Only Lvl E'!D42,'CDF List'!$A$2:$C$41,2,FALSE)</f>
        <v>Make Informed Decisions</v>
      </c>
      <c r="F42" s="123" t="str">
        <f>VLOOKUP('Research Focused_Only Lvl E'!D42:D42,'CDF List'!$A$2:$C$41,3,FALSE)</f>
        <v>Make timely and evidence-based decisions and challenge the decisions of staff to ensure they undertake the same.</v>
      </c>
      <c r="G42" s="124" t="str">
        <f>VLOOKUP(D42,'CDF Behaviours'!$A$3:$E$220,5,FALSE)</f>
        <v>● Approach decisions from a high-level, systems perspective to identify broader contextual issues, constraints and objectives that may affect business outcomes.
● Interpret data to make causal links and consider consequences of actions before making evidence-based decisions.
● Look beyond the obvious and recognise patterns and trends to draw out key information from complex data.
● Seek team input into decision-making where appropriate and coach for improved evidence-based decision-making in direct reports.</v>
      </c>
    </row>
    <row r="43" spans="1:7" ht="174.75" customHeight="1" x14ac:dyDescent="0.3">
      <c r="A43" s="331"/>
      <c r="B43" s="329" t="s">
        <v>186</v>
      </c>
      <c r="C43" s="311" t="s">
        <v>318</v>
      </c>
      <c r="D43" s="90" t="s">
        <v>111</v>
      </c>
      <c r="E43" s="80" t="str">
        <f>VLOOKUP('Research Focused_Only Lvl E'!D43,'CDF List'!$A$2:$C$41,2,FALSE)</f>
        <v>Apply Commercial Acumen</v>
      </c>
      <c r="F43" s="91" t="str">
        <f>VLOOKUP('Research Focused_Only Lvl E'!D43:D43,'CDF List'!$A$2:$C$41,3,FALSE)</f>
        <v>Analyse and interpret financial and industry information and use this information to make planning decisions.</v>
      </c>
      <c r="G43" s="92" t="str">
        <f>VLOOKUP(D43,'CDF Behaviours'!$A$3:$E$220,5,FALSE)</f>
        <v>● Actively develop a wide range of higher education sector contacts to regularly conduct benchmarking activities and identify continuous improvement opportunities for ACU.
● Be willing to think beyond your own role by integrating knowledge across different areas of the business and adopt broader thinking about how your work contributes to the core business of ACU.
● Know the bigger picture in which you operate by understanding the history, Mission, identity, Values, organisational structure and campuses of ACU.
● Understand the commercial challenges and opportunities of ACU and proactively investigate and develop options that improve performance by doing things that may be unique, leading-edge or new to ACU.</v>
      </c>
    </row>
    <row r="44" spans="1:7" ht="101.25" customHeight="1" x14ac:dyDescent="0.3">
      <c r="A44" s="331"/>
      <c r="B44" s="317"/>
      <c r="C44" s="312"/>
      <c r="D44" s="93" t="s">
        <v>98</v>
      </c>
      <c r="E44" s="81" t="str">
        <f>VLOOKUP('Research Focused_Only Lvl E'!D44,'CDF List'!$A$2:$C$41,2,FALSE)</f>
        <v>Deliver Stakeholder Centric Service</v>
      </c>
      <c r="F44" s="94" t="str">
        <f>VLOOKUP('Research Focused_Only Lvl E'!D44:D44,'CDF List'!$A$2:$C$41,3,FALSE)</f>
        <v>Plan and direct team activities on a daily basis with stakeholder impact in mind, community focus at the core and achievement of strategic objectives as the outcome.</v>
      </c>
      <c r="G44" s="95" t="str">
        <f>VLOOKUP(D44,'CDF Behaviours'!$A$3:$E$220,5,FALSE)</f>
        <v>● Bring appropriate people together as a team to address service initiatives and challenges in an efficient and effective manner.
● Demonstrate service excellence in day-to-day work.
● Promote service excellence behaviour and reward staff who exhibit this behaviour.
● Take measured and judicious risks to serve the interests of stakeholders.</v>
      </c>
    </row>
    <row r="45" spans="1:7" ht="79.5" customHeight="1" x14ac:dyDescent="0.3">
      <c r="A45" s="331"/>
      <c r="B45" s="317"/>
      <c r="C45" s="312"/>
      <c r="D45" s="93" t="s">
        <v>63</v>
      </c>
      <c r="E45" s="81" t="str">
        <f>VLOOKUP('Research Focused_Only Lvl E'!D45,'CDF List'!$A$2:$C$41,2,FALSE)</f>
        <v>Collaborate Effectively</v>
      </c>
      <c r="F45" s="94" t="str">
        <f>VLOOKUP('Research Focused_Only Lvl E'!D45:D45,'CDF List'!$A$2:$C$41,3,FALSE)</f>
        <v>Work with others to build the conditions for team effectiveness.</v>
      </c>
      <c r="G45" s="95" t="str">
        <f>VLOOKUP(D45,'CDF Behaviours'!$A$3:$E$220,5,FALSE)</f>
        <v>● Ask others for their views and opinions when making decisions and plans.
● Create strong morale and spirit amongst own team by working to remove barriers to collaboration.
● Define success in terms of the whole team and support stages of team growth and maturity.
● Recognise and reward the contribution of others.</v>
      </c>
    </row>
    <row r="46" spans="1:7" ht="124.5" customHeight="1" x14ac:dyDescent="0.3">
      <c r="A46" s="331" t="s">
        <v>176</v>
      </c>
      <c r="B46" s="317" t="s">
        <v>186</v>
      </c>
      <c r="C46" s="312" t="s">
        <v>318</v>
      </c>
      <c r="D46" s="93" t="s">
        <v>112</v>
      </c>
      <c r="E46" s="81" t="str">
        <f>VLOOKUP('Research Focused_Only Lvl E'!D46,'CDF List'!$A$2:$C$41,2,FALSE)</f>
        <v>Communicate with Impact</v>
      </c>
      <c r="F46" s="94" t="str">
        <f>VLOOKUP('Research Focused_Only Lvl E'!D46:D46,'CDF List'!$A$2:$C$41,3,FALSE)</f>
        <v>Tailor communication approach to the audience or situation; win support from others to create a positive impact and successful outcomes.</v>
      </c>
      <c r="G46" s="95" t="str">
        <f>VLOOKUP(D46,'CDF Behaviours'!$A$3:$E$220,5,FALSE)</f>
        <v>● Have awareness of and relate to people from diverse backgrounds.
● Listen to and be sensitive towards others’ motives, concerns, interests and views; adapt communication style, language and context accordingly.
● Provide the information that people need to do their jobs and feel good about being a member of the team / organisational area.
● Seek to understand the perspectives of others.</v>
      </c>
    </row>
    <row r="47" spans="1:7" ht="98.25" customHeight="1" x14ac:dyDescent="0.3">
      <c r="A47" s="331"/>
      <c r="B47" s="317"/>
      <c r="C47" s="313"/>
      <c r="D47" s="93" t="s">
        <v>95</v>
      </c>
      <c r="E47" s="81" t="str">
        <f>VLOOKUP('Research Focused_Only Lvl E'!D47,'CDF List'!$A$2:$C$41,2,FALSE)</f>
        <v>Coach and Develop</v>
      </c>
      <c r="F47" s="94" t="str">
        <f>VLOOKUP('Research Focused_Only Lvl E'!D47:D47,'CDF List'!$A$2:$C$41,3,FALSE)</f>
        <v>Actively coach direct reports and others within the organisation and conduct regular career development discussions.</v>
      </c>
      <c r="G47" s="95" t="str">
        <f>VLOOKUP(D47,'CDF Behaviours'!$A$3:$E$220,5,FALSE)</f>
        <v>● Assist in unblocking barriers to development.
● Celebrate success, openly recognise individual and team achievement and give credit where credit is due.
● Delegate tasks and decisions without deferring responsibility.
● Have regular development conversations and set clear performance and development goals.</v>
      </c>
    </row>
    <row r="48" spans="1:7" ht="105" customHeight="1" x14ac:dyDescent="0.3">
      <c r="A48" s="331"/>
      <c r="B48" s="317"/>
      <c r="C48" s="346" t="s">
        <v>319</v>
      </c>
      <c r="D48" s="197" t="s">
        <v>98</v>
      </c>
      <c r="E48" s="81" t="str">
        <f>VLOOKUP('Research Focused_Only Lvl E'!D48,'CDF List'!$A$2:$C$41,2,FALSE)</f>
        <v>Deliver Stakeholder Centric Service</v>
      </c>
      <c r="F48" s="94" t="str">
        <f>VLOOKUP('Research Focused_Only Lvl E'!D48:D48,'CDF List'!$A$2:$C$41,3,FALSE)</f>
        <v>Plan and direct team activities on a daily basis with stakeholder impact in mind, community focus at the core and achievement of strategic objectives as the outcome.</v>
      </c>
      <c r="G48" s="95" t="str">
        <f>VLOOKUP(D48,'CDF Behaviours'!$A$3:$E$220,5,FALSE)</f>
        <v>● Bring appropriate people together as a team to address service initiatives and challenges in an efficient and effective manner.
● Demonstrate service excellence in day-to-day work.
● Promote service excellence behaviour and reward staff who exhibit this behaviour.
● Take measured and judicious risks to serve the interests of stakeholders.</v>
      </c>
    </row>
    <row r="49" spans="1:7" ht="90" customHeight="1" x14ac:dyDescent="0.3">
      <c r="A49" s="331"/>
      <c r="B49" s="317"/>
      <c r="C49" s="348"/>
      <c r="D49" s="197" t="s">
        <v>63</v>
      </c>
      <c r="E49" s="81" t="str">
        <f>VLOOKUP('Research Focused_Only Lvl E'!D49,'CDF List'!$A$2:$C$41,2,FALSE)</f>
        <v>Collaborate Effectively</v>
      </c>
      <c r="F49" s="94" t="str">
        <f>VLOOKUP('Research Focused_Only Lvl E'!D49:D49,'CDF List'!$A$2:$C$41,3,FALSE)</f>
        <v>Work with others to build the conditions for team effectiveness.</v>
      </c>
      <c r="G49" s="95" t="str">
        <f>VLOOKUP(D49,'CDF Behaviours'!$A$3:$E$220,5,FALSE)</f>
        <v>● Ask others for their views and opinions when making decisions and plans.
● Create strong morale and spirit amongst own team by working to remove barriers to collaboration.
● Define success in terms of the whole team and support stages of team growth and maturity.
● Recognise and reward the contribution of others.</v>
      </c>
    </row>
    <row r="50" spans="1:7" ht="122.25" customHeight="1" x14ac:dyDescent="0.3">
      <c r="A50" s="331"/>
      <c r="B50" s="317"/>
      <c r="C50" s="348"/>
      <c r="D50" s="197" t="s">
        <v>112</v>
      </c>
      <c r="E50" s="81" t="str">
        <f>VLOOKUP('Research Focused_Only Lvl E'!D50,'CDF List'!$A$2:$C$41,2,FALSE)</f>
        <v>Communicate with Impact</v>
      </c>
      <c r="F50" s="94" t="str">
        <f>VLOOKUP('Research Focused_Only Lvl E'!D50:D50,'CDF List'!$A$2:$C$41,3,FALSE)</f>
        <v>Tailor communication approach to the audience or situation; win support from others to create a positive impact and successful outcomes.</v>
      </c>
      <c r="G50" s="95" t="str">
        <f>VLOOKUP(D50,'CDF Behaviours'!$A$3:$E$220,5,FALSE)</f>
        <v>● Have awareness of and relate to people from diverse backgrounds.
● Listen to and be sensitive towards others’ motives, concerns, interests and views; adapt communication style, language and context accordingly.
● Provide the information that people need to do their jobs and feel good about being a member of the team / organisational area.
● Seek to understand the perspectives of others.</v>
      </c>
    </row>
    <row r="51" spans="1:7" ht="153" customHeight="1" thickBot="1" x14ac:dyDescent="0.35">
      <c r="A51" s="335"/>
      <c r="B51" s="318"/>
      <c r="C51" s="347"/>
      <c r="D51" s="200" t="s">
        <v>103</v>
      </c>
      <c r="E51" s="79" t="str">
        <f>VLOOKUP('Research Focused_Only Lvl E'!D51,'CDF List'!$A$2:$C$41,2,FALSE)</f>
        <v>Make Informed Decisions</v>
      </c>
      <c r="F51" s="88" t="str">
        <f>VLOOKUP('Research Focused_Only Lvl E'!D51:D51,'CDF List'!$A$2:$C$41,3,FALSE)</f>
        <v>Make timely and evidence-based decisions and challenge the decisions of staff to ensure they undertake the same.</v>
      </c>
      <c r="G51" s="89" t="str">
        <f>VLOOKUP(D51,'CDF Behaviours'!$A$3:$E$220,5,FALSE)</f>
        <v>● Approach decisions from a high-level, systems perspective to identify broader contextual issues, constraints and objectives that may affect business outcomes.
● Interpret data to make causal links and consider consequences of actions before making evidence-based decisions.
● Look beyond the obvious and recognise patterns and trends to draw out key information from complex data.
● Seek team input into decision-making where appropriate and coach for improved evidence-based decision-making in direct reports.</v>
      </c>
    </row>
    <row r="52" spans="1:7" ht="101.25" customHeight="1" x14ac:dyDescent="0.3">
      <c r="A52" s="356" t="s">
        <v>25</v>
      </c>
      <c r="B52" s="359" t="s">
        <v>26</v>
      </c>
      <c r="C52" s="365" t="s">
        <v>320</v>
      </c>
      <c r="D52" s="189" t="s">
        <v>98</v>
      </c>
      <c r="E52" s="54" t="str">
        <f>VLOOKUP('Research Focused_Only Lvl E'!D52,'CDF List'!$A$2:$C$41,2,FALSE)</f>
        <v>Deliver Stakeholder Centric Service</v>
      </c>
      <c r="F52" s="69" t="str">
        <f>VLOOKUP('Research Focused_Only Lvl E'!D52:D52,'CDF List'!$A$2:$C$41,3,FALSE)</f>
        <v>Plan and direct team activities on a daily basis with stakeholder impact in mind, community focus at the core and achievement of strategic objectives as the outcome.</v>
      </c>
      <c r="G52" s="55" t="str">
        <f>VLOOKUP(D52,'CDF Behaviours'!$A$3:$E$220,5,FALSE)</f>
        <v>● Bring appropriate people together as a team to address service initiatives and challenges in an efficient and effective manner.
● Demonstrate service excellence in day-to-day work.
● Promote service excellence behaviour and reward staff who exhibit this behaviour.
● Take measured and judicious risks to serve the interests of stakeholders.</v>
      </c>
    </row>
    <row r="53" spans="1:7" ht="98.25" customHeight="1" x14ac:dyDescent="0.3">
      <c r="A53" s="357"/>
      <c r="B53" s="360"/>
      <c r="C53" s="352"/>
      <c r="D53" s="190" t="s">
        <v>95</v>
      </c>
      <c r="E53" s="61" t="str">
        <f>VLOOKUP('Research Focused_Only Lvl E'!D53,'CDF List'!$A$2:$C$41,2,FALSE)</f>
        <v>Coach and Develop</v>
      </c>
      <c r="F53" s="70" t="str">
        <f>VLOOKUP('Research Focused_Only Lvl E'!D53:D53,'CDF List'!$A$2:$C$41,3,FALSE)</f>
        <v>Actively coach direct reports and others within the organisation and conduct regular career development discussions.</v>
      </c>
      <c r="G53" s="62" t="str">
        <f>VLOOKUP(D53,'CDF Behaviours'!$A$3:$E$220,5,FALSE)</f>
        <v>● Assist in unblocking barriers to development.
● Celebrate success, openly recognise individual and team achievement and give credit where credit is due.
● Delegate tasks and decisions without deferring responsibility.
● Have regular development conversations and set clear performance and development goals.</v>
      </c>
    </row>
    <row r="54" spans="1:7" ht="105.75" customHeight="1" x14ac:dyDescent="0.3">
      <c r="A54" s="357"/>
      <c r="B54" s="360"/>
      <c r="C54" s="351" t="s">
        <v>684</v>
      </c>
      <c r="D54" s="190" t="s">
        <v>98</v>
      </c>
      <c r="E54" s="61" t="str">
        <f>VLOOKUP('Research Focused_Only Lvl E'!D54,'CDF List'!$A$2:$C$41,2,FALSE)</f>
        <v>Deliver Stakeholder Centric Service</v>
      </c>
      <c r="F54" s="70" t="str">
        <f>VLOOKUP('Research Focused_Only Lvl E'!D54:D54,'CDF List'!$A$2:$C$41,3,FALSE)</f>
        <v>Plan and direct team activities on a daily basis with stakeholder impact in mind, community focus at the core and achievement of strategic objectives as the outcome.</v>
      </c>
      <c r="G54" s="62" t="str">
        <f>VLOOKUP(D54,'CDF Behaviours'!$A$3:$E$220,5,FALSE)</f>
        <v>● Bring appropriate people together as a team to address service initiatives and challenges in an efficient and effective manner.
● Demonstrate service excellence in day-to-day work.
● Promote service excellence behaviour and reward staff who exhibit this behaviour.
● Take measured and judicious risks to serve the interests of stakeholders.</v>
      </c>
    </row>
    <row r="55" spans="1:7" ht="96" customHeight="1" x14ac:dyDescent="0.3">
      <c r="A55" s="357"/>
      <c r="B55" s="360"/>
      <c r="C55" s="344"/>
      <c r="D55" s="190" t="s">
        <v>63</v>
      </c>
      <c r="E55" s="61" t="str">
        <f>VLOOKUP('Research Focused_Only Lvl E'!D55,'CDF List'!$A$2:$C$41,2,FALSE)</f>
        <v>Collaborate Effectively</v>
      </c>
      <c r="F55" s="70" t="str">
        <f>VLOOKUP('Research Focused_Only Lvl E'!D55:D55,'CDF List'!$A$2:$C$41,3,FALSE)</f>
        <v>Work with others to build the conditions for team effectiveness.</v>
      </c>
      <c r="G55" s="62" t="str">
        <f>VLOOKUP(D55,'CDF Behaviours'!$A$3:$E$220,5,FALSE)</f>
        <v>● Ask others for their views and opinions when making decisions and plans.
● Create strong morale and spirit amongst own team by working to remove barriers to collaboration.
● Define success in terms of the whole team and support stages of team growth and maturity.
● Recognise and reward the contribution of others.</v>
      </c>
    </row>
    <row r="56" spans="1:7" ht="108" customHeight="1" thickBot="1" x14ac:dyDescent="0.35">
      <c r="A56" s="357"/>
      <c r="B56" s="361"/>
      <c r="C56" s="345"/>
      <c r="D56" s="191" t="s">
        <v>95</v>
      </c>
      <c r="E56" s="56" t="str">
        <f>VLOOKUP('Research Focused_Only Lvl E'!D56,'CDF List'!$A$2:$C$41,2,FALSE)</f>
        <v>Coach and Develop</v>
      </c>
      <c r="F56" s="67" t="str">
        <f>VLOOKUP('Research Focused_Only Lvl E'!D56:D56,'CDF List'!$A$2:$C$41,3,FALSE)</f>
        <v>Actively coach direct reports and others within the organisation and conduct regular career development discussions.</v>
      </c>
      <c r="G56" s="57" t="str">
        <f>VLOOKUP(D56,'CDF Behaviours'!$A$3:$E$220,5,FALSE)</f>
        <v>● Assist in unblocking barriers to development.
● Celebrate success, openly recognise individual and team achievement and give credit where credit is due.
● Delegate tasks and decisions without deferring responsibility.
● Have regular development conversations and set clear performance and development goals.</v>
      </c>
    </row>
    <row r="57" spans="1:7" ht="103.5" customHeight="1" x14ac:dyDescent="0.3">
      <c r="A57" s="357"/>
      <c r="B57" s="359" t="s">
        <v>29</v>
      </c>
      <c r="C57" s="353" t="s">
        <v>321</v>
      </c>
      <c r="D57" s="178" t="s">
        <v>98</v>
      </c>
      <c r="E57" s="74" t="str">
        <f>VLOOKUP('Research Focused_Only Lvl E'!D57,'CDF List'!$A$2:$C$41,2,FALSE)</f>
        <v>Deliver Stakeholder Centric Service</v>
      </c>
      <c r="F57" s="75" t="str">
        <f>VLOOKUP('Research Focused_Only Lvl E'!D57:D57,'CDF List'!$A$2:$C$41,3,FALSE)</f>
        <v>Plan and direct team activities on a daily basis with stakeholder impact in mind, community focus at the core and achievement of strategic objectives as the outcome.</v>
      </c>
      <c r="G57" s="76" t="str">
        <f>VLOOKUP(D57,'CDF Behaviours'!$A$3:$E$220,5,FALSE)</f>
        <v>● Bring appropriate people together as a team to address service initiatives and challenges in an efficient and effective manner.
● Demonstrate service excellence in day-to-day work.
● Promote service excellence behaviour and reward staff who exhibit this behaviour.
● Take measured and judicious risks to serve the interests of stakeholders.</v>
      </c>
    </row>
    <row r="58" spans="1:7" ht="83.25" customHeight="1" x14ac:dyDescent="0.3">
      <c r="A58" s="357"/>
      <c r="B58" s="360"/>
      <c r="C58" s="354"/>
      <c r="D58" s="170" t="s">
        <v>63</v>
      </c>
      <c r="E58" s="61" t="str">
        <f>VLOOKUP('Research Focused_Only Lvl E'!D58,'CDF List'!$A$2:$C$41,2,FALSE)</f>
        <v>Collaborate Effectively</v>
      </c>
      <c r="F58" s="70" t="str">
        <f>VLOOKUP('Research Focused_Only Lvl E'!D58:D58,'CDF List'!$A$2:$C$41,3,FALSE)</f>
        <v>Work with others to build the conditions for team effectiveness.</v>
      </c>
      <c r="G58" s="62" t="str">
        <f>VLOOKUP(D58,'CDF Behaviours'!$A$3:$E$220,5,FALSE)</f>
        <v>● Ask others for their views and opinions when making decisions and plans.
● Create strong morale and spirit amongst own team by working to remove barriers to collaboration.
● Define success in terms of the whole team and support stages of team growth and maturity.
● Recognise and reward the contribution of others.</v>
      </c>
    </row>
    <row r="59" spans="1:7" ht="102.75" customHeight="1" x14ac:dyDescent="0.3">
      <c r="A59" s="357"/>
      <c r="B59" s="360"/>
      <c r="C59" s="354"/>
      <c r="D59" s="170" t="s">
        <v>95</v>
      </c>
      <c r="E59" s="61" t="str">
        <f>VLOOKUP('Research Focused_Only Lvl E'!D59,'CDF List'!$A$2:$C$41,2,FALSE)</f>
        <v>Coach and Develop</v>
      </c>
      <c r="F59" s="70" t="str">
        <f>VLOOKUP('Research Focused_Only Lvl E'!D59:D59,'CDF List'!$A$2:$C$41,3,FALSE)</f>
        <v>Actively coach direct reports and others within the organisation and conduct regular career development discussions.</v>
      </c>
      <c r="G59" s="62" t="str">
        <f>VLOOKUP(D59,'CDF Behaviours'!$A$3:$E$220,5,FALSE)</f>
        <v>● Assist in unblocking barriers to development.
● Celebrate success, openly recognise individual and team achievement and give credit where credit is due.
● Delegate tasks and decisions without deferring responsibility.
● Have regular development conversations and set clear performance and development goals.</v>
      </c>
    </row>
    <row r="60" spans="1:7" ht="174" customHeight="1" x14ac:dyDescent="0.3">
      <c r="A60" s="357"/>
      <c r="B60" s="360"/>
      <c r="C60" s="354"/>
      <c r="D60" s="170" t="s">
        <v>99</v>
      </c>
      <c r="E60" s="61" t="str">
        <f>VLOOKUP('Research Focused_Only Lvl E'!D60,'CDF List'!$A$2:$C$41,2,FALSE)</f>
        <v>Know ACU Work Processes and Systems</v>
      </c>
      <c r="F60" s="70" t="str">
        <f>VLOOKUP('Research Focused_Only Lvl E'!D60:D60,'CDF List'!$A$2:$C$41,3,FALSE)</f>
        <v>Manage and organise processes and systems to maximise work efficiencies and work effectiveness.</v>
      </c>
      <c r="G60" s="62" t="str">
        <f>VLOOKUP(D60,'CDF Behaviours'!$A$3:$E$220,5,FALSE)</f>
        <v>● Contribute to the planning for projects and, as required, communicate the project strategy and its expected benefit to others.
● Demonstrate a sound understanding of systems, processes and technology relevant to your job and identify and select the most appropriate tools for assigned work, including ACU records, information and knowledge management functions and systems.
● Identify ways to improve systems that are used by the work unit and support the implementation of business improvement initiatives and the introduction and roll-out of new technologies.
● Manage own and team workload by planning and prioritising work activity and use time management methods to meet deadlines and achieve agreed goals.</v>
      </c>
    </row>
    <row r="61" spans="1:7" ht="156.75" customHeight="1" thickBot="1" x14ac:dyDescent="0.35">
      <c r="A61" s="357" t="s">
        <v>25</v>
      </c>
      <c r="B61" s="295" t="s">
        <v>29</v>
      </c>
      <c r="C61" s="278" t="s">
        <v>321</v>
      </c>
      <c r="D61" s="195" t="s">
        <v>103</v>
      </c>
      <c r="E61" s="50" t="str">
        <f>VLOOKUP('Research Focused_Only Lvl E'!D61,'CDF List'!$A$2:$C$41,2,FALSE)</f>
        <v>Make Informed Decisions</v>
      </c>
      <c r="F61" s="71" t="str">
        <f>VLOOKUP('Research Focused_Only Lvl E'!D61:D61,'CDF List'!$A$2:$C$41,3,FALSE)</f>
        <v>Make timely and evidence-based decisions and challenge the decisions of staff to ensure they undertake the same.</v>
      </c>
      <c r="G61" s="72" t="str">
        <f>VLOOKUP(D61,'CDF Behaviours'!$A$3:$E$220,5,FALSE)</f>
        <v>● Approach decisions from a high-level, systems perspective to identify broader contextual issues, constraints and objectives that may affect business outcomes.
● Interpret data to make causal links and consider consequences of actions before making evidence-based decisions.
● Look beyond the obvious and recognise patterns and trends to draw out key information from complex data.
● Seek team input into decision-making where appropriate and coach for improved evidence-based decision-making in direct reports.</v>
      </c>
    </row>
    <row r="62" spans="1:7" ht="107.25" customHeight="1" x14ac:dyDescent="0.3">
      <c r="A62" s="357"/>
      <c r="B62" s="359" t="s">
        <v>32</v>
      </c>
      <c r="C62" s="365" t="s">
        <v>322</v>
      </c>
      <c r="D62" s="189" t="s">
        <v>98</v>
      </c>
      <c r="E62" s="54" t="str">
        <f>VLOOKUP('Research Focused_Only Lvl E'!D62,'CDF List'!$A$2:$C$41,2,FALSE)</f>
        <v>Deliver Stakeholder Centric Service</v>
      </c>
      <c r="F62" s="69" t="str">
        <f>VLOOKUP('Research Focused_Only Lvl E'!D62:D62,'CDF List'!$A$2:$C$41,3,FALSE)</f>
        <v>Plan and direct team activities on a daily basis with stakeholder impact in mind, community focus at the core and achievement of strategic objectives as the outcome.</v>
      </c>
      <c r="G62" s="55" t="str">
        <f>VLOOKUP(D62,'CDF Behaviours'!$A$3:$E$220,5,FALSE)</f>
        <v>● Bring appropriate people together as a team to address service initiatives and challenges in an efficient and effective manner.
● Demonstrate service excellence in day-to-day work.
● Promote service excellence behaviour and reward staff who exhibit this behaviour.
● Take measured and judicious risks to serve the interests of stakeholders.</v>
      </c>
    </row>
    <row r="63" spans="1:7" ht="103.5" customHeight="1" x14ac:dyDescent="0.3">
      <c r="A63" s="357"/>
      <c r="B63" s="360"/>
      <c r="C63" s="344"/>
      <c r="D63" s="190" t="s">
        <v>95</v>
      </c>
      <c r="E63" s="61" t="str">
        <f>VLOOKUP('Research Focused_Only Lvl E'!D63,'CDF List'!$A$2:$C$41,2,FALSE)</f>
        <v>Coach and Develop</v>
      </c>
      <c r="F63" s="70" t="str">
        <f>VLOOKUP('Research Focused_Only Lvl E'!D63:D63,'CDF List'!$A$2:$C$41,3,FALSE)</f>
        <v>Actively coach direct reports and others within the organisation and conduct regular career development discussions.</v>
      </c>
      <c r="G63" s="62" t="str">
        <f>VLOOKUP(D63,'CDF Behaviours'!$A$3:$E$220,5,FALSE)</f>
        <v>● Assist in unblocking barriers to development.
● Celebrate success, openly recognise individual and team achievement and give credit where credit is due.
● Delegate tasks and decisions without deferring responsibility.
● Have regular development conversations and set clear performance and development goals.</v>
      </c>
    </row>
    <row r="64" spans="1:7" ht="130.5" customHeight="1" x14ac:dyDescent="0.3">
      <c r="A64" s="357"/>
      <c r="B64" s="360"/>
      <c r="C64" s="344"/>
      <c r="D64" s="190" t="s">
        <v>101</v>
      </c>
      <c r="E64" s="61" t="str">
        <f>VLOOKUP('Research Focused_Only Lvl E'!D64,'CDF List'!$A$2:$C$41,2,FALSE)</f>
        <v>Be Responsible and Accountable for Achieving Excellence</v>
      </c>
      <c r="F64" s="70" t="str">
        <f>VLOOKUP('Research Focused_Only Lvl E'!D64:D64,'CDF List'!$A$2:$C$41,3,FALSE)</f>
        <v>Understand the purpose of ACU governance policies and procedures and be confident to take ownership of issues to manage risk actively in the best interests of ACU; act to make incremental improvements.</v>
      </c>
      <c r="G64" s="62" t="str">
        <f>VLOOKUP(D64,'CDF Behaviours'!$A$3:$E$220,5,FALSE)</f>
        <v>● Act in the interests of ACU by knowing the limits of your own legal and risk knowledge and by knowing when to escalate issues to your manager or subject matter experts for high-level decision-making.
● Always look for new and better ways to do things.
● Be confident to take ownership of issues that have potential legal and/or risk implications and know who to go to for information and support to work the issue through.
● Take action to improve performance without being directed to do so.</v>
      </c>
    </row>
    <row r="65" spans="1:7" ht="174" customHeight="1" thickBot="1" x14ac:dyDescent="0.35">
      <c r="A65" s="357"/>
      <c r="B65" s="361"/>
      <c r="C65" s="345"/>
      <c r="D65" s="191" t="s">
        <v>99</v>
      </c>
      <c r="E65" s="56" t="str">
        <f>VLOOKUP('Research Focused_Only Lvl E'!D65,'CDF List'!$A$2:$C$41,2,FALSE)</f>
        <v>Know ACU Work Processes and Systems</v>
      </c>
      <c r="F65" s="67" t="str">
        <f>VLOOKUP('Research Focused_Only Lvl E'!D65:D65,'CDF List'!$A$2:$C$41,3,FALSE)</f>
        <v>Manage and organise processes and systems to maximise work efficiencies and work effectiveness.</v>
      </c>
      <c r="G65" s="57" t="str">
        <f>VLOOKUP(D65,'CDF Behaviours'!$A$3:$E$220,5,FALSE)</f>
        <v>● Contribute to the planning for projects and, as required, communicate the project strategy and its expected benefit to others.
● Demonstrate a sound understanding of systems, processes and technology relevant to your job and identify and select the most appropriate tools for assigned work, including ACU records, information and knowledge management functions and systems.
● Identify ways to improve systems that are used by the work unit and support the implementation of business improvement initiatives and the introduction and roll-out of new technologies.
● Manage own and team workload by planning and prioritising work activity and use time management methods to meet deadlines and achieve agreed goals.</v>
      </c>
    </row>
    <row r="66" spans="1:7" ht="137.25" customHeight="1" x14ac:dyDescent="0.3">
      <c r="A66" s="357"/>
      <c r="B66" s="360" t="s">
        <v>262</v>
      </c>
      <c r="C66" s="365" t="s">
        <v>323</v>
      </c>
      <c r="D66" s="194" t="s">
        <v>137</v>
      </c>
      <c r="E66" s="74" t="str">
        <f>VLOOKUP('Research Focused_Only Lvl E'!D66,'CDF List'!$A$2:$C$41,2,FALSE)</f>
        <v>Adapt to and Lead Change</v>
      </c>
      <c r="F66" s="75" t="str">
        <f>VLOOKUP('Research Focused_Only Lvl E'!D66:D66,'CDF List'!$A$2:$C$41,3,FALSE)</f>
        <v>Adapt working practices for self and team in times of change for easy adoption and acceptance.</v>
      </c>
      <c r="G66" s="76" t="str">
        <f>VLOOKUP(D66,'CDF Behaviours'!$A$3:$E$220,5,FALSE)</f>
        <v>● Cascade the impact of change initiatives into working practices and processes for the staff in a work unit/directorate/faculty or location.
● Communicate with clarity in order to reduce ambiguity and to create clear direction in times of change.
● Proactively consider the impact of change on people and their personal circumstances and ensure this is addressed in your actions and communications.
● Use a range of techniques including group brainstorming to generate creative solutions to the change challenges.</v>
      </c>
    </row>
    <row r="67" spans="1:7" ht="99" customHeight="1" x14ac:dyDescent="0.3">
      <c r="A67" s="357"/>
      <c r="B67" s="360"/>
      <c r="C67" s="344"/>
      <c r="D67" s="190" t="s">
        <v>98</v>
      </c>
      <c r="E67" s="61" t="str">
        <f>VLOOKUP('Research Focused_Only Lvl E'!D67,'CDF List'!$A$2:$C$41,2,FALSE)</f>
        <v>Deliver Stakeholder Centric Service</v>
      </c>
      <c r="F67" s="70" t="str">
        <f>VLOOKUP('Research Focused_Only Lvl E'!D67:D67,'CDF List'!$A$2:$C$41,3,FALSE)</f>
        <v>Plan and direct team activities on a daily basis with stakeholder impact in mind, community focus at the core and achievement of strategic objectives as the outcome.</v>
      </c>
      <c r="G67" s="62" t="str">
        <f>VLOOKUP(D67,'CDF Behaviours'!$A$3:$E$220,5,FALSE)</f>
        <v>● Bring appropriate people together as a team to address service initiatives and challenges in an efficient and effective manner.
● Demonstrate service excellence in day-to-day work.
● Promote service excellence behaviour and reward staff who exhibit this behaviour.
● Take measured and judicious risks to serve the interests of stakeholders.</v>
      </c>
    </row>
    <row r="68" spans="1:7" ht="89.25" customHeight="1" x14ac:dyDescent="0.3">
      <c r="A68" s="357"/>
      <c r="B68" s="360"/>
      <c r="C68" s="344"/>
      <c r="D68" s="190" t="s">
        <v>63</v>
      </c>
      <c r="E68" s="61" t="str">
        <f>VLOOKUP('Research Focused_Only Lvl E'!D68,'CDF List'!$A$2:$C$41,2,FALSE)</f>
        <v>Collaborate Effectively</v>
      </c>
      <c r="F68" s="70" t="str">
        <f>VLOOKUP('Research Focused_Only Lvl E'!D68:D68,'CDF List'!$A$2:$C$41,3,FALSE)</f>
        <v>Work with others to build the conditions for team effectiveness.</v>
      </c>
      <c r="G68" s="62" t="str">
        <f>VLOOKUP(D68,'CDF Behaviours'!$A$3:$E$220,5,FALSE)</f>
        <v>● Ask others for their views and opinions when making decisions and plans.
● Create strong morale and spirit amongst own team by working to remove barriers to collaboration.
● Define success in terms of the whole team and support stages of team growth and maturity.
● Recognise and reward the contribution of others.</v>
      </c>
    </row>
    <row r="69" spans="1:7" ht="121.5" customHeight="1" x14ac:dyDescent="0.3">
      <c r="A69" s="357"/>
      <c r="B69" s="360"/>
      <c r="C69" s="344"/>
      <c r="D69" s="190" t="s">
        <v>101</v>
      </c>
      <c r="E69" s="61" t="str">
        <f>VLOOKUP('Research Focused_Only Lvl E'!D69,'CDF List'!$A$2:$C$41,2,FALSE)</f>
        <v>Be Responsible and Accountable for Achieving Excellence</v>
      </c>
      <c r="F69" s="70" t="str">
        <f>VLOOKUP('Research Focused_Only Lvl E'!D69:D69,'CDF List'!$A$2:$C$41,3,FALSE)</f>
        <v>Understand the purpose of ACU governance policies and procedures and be confident to take ownership of issues to manage risk actively in the best interests of ACU; act to make incremental improvements.</v>
      </c>
      <c r="G69" s="62" t="str">
        <f>VLOOKUP(D69,'CDF Behaviours'!$A$3:$E$220,5,FALSE)</f>
        <v>● Act in the interests of ACU by knowing the limits of your own legal and risk knowledge and by knowing when to escalate issues to your manager or subject matter experts for high-level decision-making.
● Always look for new and better ways to do things.
● Be confident to take ownership of issues that have potential legal and/or risk implications and know who to go to for information and support to work the issue through.
● Take action to improve performance without being directed to do so.</v>
      </c>
    </row>
    <row r="70" spans="1:7" ht="168.75" customHeight="1" thickBot="1" x14ac:dyDescent="0.35">
      <c r="A70" s="357"/>
      <c r="B70" s="360"/>
      <c r="C70" s="345"/>
      <c r="D70" s="195" t="s">
        <v>99</v>
      </c>
      <c r="E70" s="50" t="str">
        <f>VLOOKUP('Research Focused_Only Lvl E'!D70,'CDF List'!$A$2:$C$41,2,FALSE)</f>
        <v>Know ACU Work Processes and Systems</v>
      </c>
      <c r="F70" s="71" t="str">
        <f>VLOOKUP('Research Focused_Only Lvl E'!D70:D70,'CDF List'!$A$2:$C$41,3,FALSE)</f>
        <v>Manage and organise processes and systems to maximise work efficiencies and work effectiveness.</v>
      </c>
      <c r="G70" s="72" t="str">
        <f>VLOOKUP(D70,'CDF Behaviours'!$A$3:$E$220,5,FALSE)</f>
        <v>● Contribute to the planning for projects and, as required, communicate the project strategy and its expected benefit to others.
● Demonstrate a sound understanding of systems, processes and technology relevant to your job and identify and select the most appropriate tools for assigned work, including ACU records, information and knowledge management functions and systems.
● Identify ways to improve systems that are used by the work unit and support the implementation of business improvement initiatives and the introduction and roll-out of new technologies.
● Manage own and team workload by planning and prioritising work activity and use time management methods to meet deadlines and achieve agreed goals.</v>
      </c>
    </row>
    <row r="71" spans="1:7" ht="167.25" customHeight="1" x14ac:dyDescent="0.3">
      <c r="A71" s="357"/>
      <c r="B71" s="359" t="s">
        <v>40</v>
      </c>
      <c r="C71" s="353" t="s">
        <v>324</v>
      </c>
      <c r="D71" s="189" t="s">
        <v>111</v>
      </c>
      <c r="E71" s="54" t="str">
        <f>VLOOKUP('Research Focused_Only Lvl E'!D71,'CDF List'!$A$2:$C$41,2,FALSE)</f>
        <v>Apply Commercial Acumen</v>
      </c>
      <c r="F71" s="69" t="str">
        <f>VLOOKUP('Research Focused_Only Lvl E'!D71:D71,'CDF List'!$A$2:$C$41,3,FALSE)</f>
        <v>Analyse and interpret financial and industry information and use this information to make planning decisions.</v>
      </c>
      <c r="G71" s="55" t="str">
        <f>VLOOKUP(D71,'CDF Behaviours'!$A$3:$E$220,5,FALSE)</f>
        <v>● Actively develop a wide range of higher education sector contacts to regularly conduct benchmarking activities and identify continuous improvement opportunities for ACU.
● Be willing to think beyond your own role by integrating knowledge across different areas of the business and adopt broader thinking about how your work contributes to the core business of ACU.
● Know the bigger picture in which you operate by understanding the history, Mission, identity, Values, organisational structure and campuses of ACU.
● Understand the commercial challenges and opportunities of ACU and proactively investigate and develop options that improve performance by doing things that may be unique, leading-edge or new to ACU.</v>
      </c>
    </row>
    <row r="72" spans="1:7" ht="137.25" customHeight="1" x14ac:dyDescent="0.3">
      <c r="A72" s="357"/>
      <c r="B72" s="360"/>
      <c r="C72" s="354"/>
      <c r="D72" s="190" t="s">
        <v>137</v>
      </c>
      <c r="E72" s="61" t="str">
        <f>VLOOKUP('Research Focused_Only Lvl E'!D72,'CDF List'!$A$2:$C$41,2,FALSE)</f>
        <v>Adapt to and Lead Change</v>
      </c>
      <c r="F72" s="70" t="str">
        <f>VLOOKUP('Research Focused_Only Lvl E'!D72:D72,'CDF List'!$A$2:$C$41,3,FALSE)</f>
        <v>Adapt working practices for self and team in times of change for easy adoption and acceptance.</v>
      </c>
      <c r="G72" s="62" t="str">
        <f>VLOOKUP(D72,'CDF Behaviours'!$A$3:$E$220,5,FALSE)</f>
        <v>● Cascade the impact of change initiatives into working practices and processes for the staff in a work unit/directorate/faculty or location.
● Communicate with clarity in order to reduce ambiguity and to create clear direction in times of change.
● Proactively consider the impact of change on people and their personal circumstances and ensure this is addressed in your actions and communications.
● Use a range of techniques including group brainstorming to generate creative solutions to the change challenges.</v>
      </c>
    </row>
    <row r="73" spans="1:7" ht="89.25" customHeight="1" x14ac:dyDescent="0.3">
      <c r="A73" s="357"/>
      <c r="B73" s="360"/>
      <c r="C73" s="354"/>
      <c r="D73" s="190" t="s">
        <v>63</v>
      </c>
      <c r="E73" s="61" t="str">
        <f>VLOOKUP('Research Focused_Only Lvl E'!D73,'CDF List'!$A$2:$C$41,2,FALSE)</f>
        <v>Collaborate Effectively</v>
      </c>
      <c r="F73" s="70" t="str">
        <f>VLOOKUP('Research Focused_Only Lvl E'!D73:D73,'CDF List'!$A$2:$C$41,3,FALSE)</f>
        <v>Work with others to build the conditions for team effectiveness.</v>
      </c>
      <c r="G73" s="62" t="str">
        <f>VLOOKUP(D73,'CDF Behaviours'!$A$3:$E$220,5,FALSE)</f>
        <v>● Ask others for their views and opinions when making decisions and plans.
● Create strong morale and spirit amongst own team by working to remove barriers to collaboration.
● Define success in terms of the whole team and support stages of team growth and maturity.
● Recognise and reward the contribution of others.</v>
      </c>
    </row>
    <row r="74" spans="1:7" ht="102" customHeight="1" x14ac:dyDescent="0.3">
      <c r="A74" s="357" t="s">
        <v>25</v>
      </c>
      <c r="B74" s="360" t="s">
        <v>40</v>
      </c>
      <c r="C74" s="354" t="s">
        <v>324</v>
      </c>
      <c r="D74" s="190" t="s">
        <v>95</v>
      </c>
      <c r="E74" s="61" t="str">
        <f>VLOOKUP('Research Focused_Only Lvl E'!D74,'CDF List'!$A$2:$C$41,2,FALSE)</f>
        <v>Coach and Develop</v>
      </c>
      <c r="F74" s="70" t="str">
        <f>VLOOKUP('Research Focused_Only Lvl E'!D74:D74,'CDF List'!$A$2:$C$41,3,FALSE)</f>
        <v>Actively coach direct reports and others within the organisation and conduct regular career development discussions.</v>
      </c>
      <c r="G74" s="62" t="str">
        <f>VLOOKUP(D74,'CDF Behaviours'!$A$3:$E$220,5,FALSE)</f>
        <v>● Assist in unblocking barriers to development.
● Celebrate success, openly recognise individual and team achievement and give credit where credit is due.
● Delegate tasks and decisions without deferring responsibility.
● Have regular development conversations and set clear performance and development goals.</v>
      </c>
    </row>
    <row r="75" spans="1:7" ht="154.5" customHeight="1" thickBot="1" x14ac:dyDescent="0.35">
      <c r="A75" s="358"/>
      <c r="B75" s="361"/>
      <c r="C75" s="368"/>
      <c r="D75" s="191" t="s">
        <v>103</v>
      </c>
      <c r="E75" s="56" t="str">
        <f>VLOOKUP('Research Focused_Only Lvl E'!D75,'CDF List'!$A$2:$C$41,2,FALSE)</f>
        <v>Make Informed Decisions</v>
      </c>
      <c r="F75" s="67" t="str">
        <f>VLOOKUP('Research Focused_Only Lvl E'!D75:D75,'CDF List'!$A$2:$C$41,3,FALSE)</f>
        <v>Make timely and evidence-based decisions and challenge the decisions of staff to ensure they undertake the same.</v>
      </c>
      <c r="G75" s="57" t="str">
        <f>VLOOKUP(D75,'CDF Behaviours'!$A$3:$E$220,5,FALSE)</f>
        <v>● Approach decisions from a high-level, systems perspective to identify broader contextual issues, constraints and objectives that may affect business outcomes.
● Interpret data to make causal links and consider consequences of actions before making evidence-based decisions.
● Look beyond the obvious and recognise patterns and trends to draw out key information from complex data.
● Seek team input into decision-making where appropriate and coach for improved evidence-based decision-making in direct reports.</v>
      </c>
    </row>
    <row r="76" spans="1:7" s="38" customFormat="1" ht="168.75" customHeight="1" x14ac:dyDescent="0.3">
      <c r="A76" s="330" t="s">
        <v>48</v>
      </c>
      <c r="B76" s="329" t="s">
        <v>49</v>
      </c>
      <c r="C76" s="349" t="s">
        <v>325</v>
      </c>
      <c r="D76" s="199" t="s">
        <v>111</v>
      </c>
      <c r="E76" s="80" t="str">
        <f>VLOOKUP('Research Focused_Only Lvl E'!D76,'CDF List'!$A$2:$C$41,2,FALSE)</f>
        <v>Apply Commercial Acumen</v>
      </c>
      <c r="F76" s="91" t="str">
        <f>VLOOKUP('Research Focused_Only Lvl E'!D76:D76,'CDF List'!$A$2:$C$41,3,FALSE)</f>
        <v>Analyse and interpret financial and industry information and use this information to make planning decisions.</v>
      </c>
      <c r="G76" s="92" t="str">
        <f>VLOOKUP(D76,'CDF Behaviours'!$A$3:$E$220,5,FALSE)</f>
        <v>● Actively develop a wide range of higher education sector contacts to regularly conduct benchmarking activities and identify continuous improvement opportunities for ACU.
● Be willing to think beyond your own role by integrating knowledge across different areas of the business and adopt broader thinking about how your work contributes to the core business of ACU.
● Know the bigger picture in which you operate by understanding the history, Mission, identity, Values, organisational structure and campuses of ACU.
● Understand the commercial challenges and opportunities of ACU and proactively investigate and develop options that improve performance by doing things that may be unique, leading-edge or new to ACU.</v>
      </c>
    </row>
    <row r="77" spans="1:7" ht="93.75" customHeight="1" x14ac:dyDescent="0.3">
      <c r="A77" s="331"/>
      <c r="B77" s="317"/>
      <c r="C77" s="348"/>
      <c r="D77" s="197" t="s">
        <v>63</v>
      </c>
      <c r="E77" s="81" t="str">
        <f>VLOOKUP('Research Focused_Only Lvl E'!D77,'CDF List'!$A$2:$C$41,2,FALSE)</f>
        <v>Collaborate Effectively</v>
      </c>
      <c r="F77" s="94" t="str">
        <f>VLOOKUP('Research Focused_Only Lvl E'!D77:D77,'CDF List'!$A$2:$C$41,3,FALSE)</f>
        <v>Work with others to build the conditions for team effectiveness.</v>
      </c>
      <c r="G77" s="95" t="str">
        <f>VLOOKUP(D77,'CDF Behaviours'!$A$3:$E$220,5,FALSE)</f>
        <v>● Ask others for their views and opinions when making decisions and plans.
● Create strong morale and spirit amongst own team by working to remove barriers to collaboration.
● Define success in terms of the whole team and support stages of team growth and maturity.
● Recognise and reward the contribution of others.</v>
      </c>
    </row>
    <row r="78" spans="1:7" ht="169.5" customHeight="1" x14ac:dyDescent="0.3">
      <c r="A78" s="331"/>
      <c r="B78" s="317"/>
      <c r="C78" s="348"/>
      <c r="D78" s="197" t="s">
        <v>99</v>
      </c>
      <c r="E78" s="81" t="str">
        <f>VLOOKUP('Research Focused_Only Lvl E'!D78,'CDF List'!$A$2:$C$41,2,FALSE)</f>
        <v>Know ACU Work Processes and Systems</v>
      </c>
      <c r="F78" s="94" t="str">
        <f>VLOOKUP('Research Focused_Only Lvl E'!D78:D78,'CDF List'!$A$2:$C$41,3,FALSE)</f>
        <v>Manage and organise processes and systems to maximise work efficiencies and work effectiveness.</v>
      </c>
      <c r="G78" s="95" t="str">
        <f>VLOOKUP(D78,'CDF Behaviours'!$A$3:$E$220,5,FALSE)</f>
        <v>● Contribute to the planning for projects and, as required, communicate the project strategy and its expected benefit to others.
● Demonstrate a sound understanding of systems, processes and technology relevant to your job and identify and select the most appropriate tools for assigned work, including ACU records, information and knowledge management functions and systems.
● Identify ways to improve systems that are used by the work unit and support the implementation of business improvement initiatives and the introduction and roll-out of new technologies.
● Manage own and team workload by planning and prioritising work activity and use time management methods to meet deadlines and achieve agreed goals.</v>
      </c>
    </row>
    <row r="79" spans="1:7" ht="148.5" customHeight="1" x14ac:dyDescent="0.3">
      <c r="A79" s="331"/>
      <c r="B79" s="317"/>
      <c r="C79" s="350"/>
      <c r="D79" s="197" t="s">
        <v>103</v>
      </c>
      <c r="E79" s="81" t="str">
        <f>VLOOKUP('Research Focused_Only Lvl E'!D79,'CDF List'!$A$2:$C$41,2,FALSE)</f>
        <v>Make Informed Decisions</v>
      </c>
      <c r="F79" s="94" t="str">
        <f>VLOOKUP('Research Focused_Only Lvl E'!D79:D79,'CDF List'!$A$2:$C$41,3,FALSE)</f>
        <v>Make timely and evidence-based decisions and challenge the decisions of staff to ensure they undertake the same.</v>
      </c>
      <c r="G79" s="95" t="str">
        <f>VLOOKUP(D79,'CDF Behaviours'!$A$3:$E$220,5,FALSE)</f>
        <v>● Approach decisions from a high-level, systems perspective to identify broader contextual issues, constraints and objectives that may affect business outcomes.
● Interpret data to make causal links and consider consequences of actions before making evidence-based decisions.
● Look beyond the obvious and recognise patterns and trends to draw out key information from complex data.
● Seek team input into decision-making where appropriate and coach for improved evidence-based decision-making in direct reports.</v>
      </c>
    </row>
    <row r="80" spans="1:7" ht="173.25" customHeight="1" x14ac:dyDescent="0.3">
      <c r="A80" s="331"/>
      <c r="B80" s="317"/>
      <c r="C80" s="346" t="s">
        <v>326</v>
      </c>
      <c r="D80" s="93" t="s">
        <v>111</v>
      </c>
      <c r="E80" s="81" t="str">
        <f>VLOOKUP('Research Focused_Only Lvl E'!D80,'CDF List'!$A$2:$C$41,2,FALSE)</f>
        <v>Apply Commercial Acumen</v>
      </c>
      <c r="F80" s="94" t="str">
        <f>VLOOKUP('Research Focused_Only Lvl E'!D80:D80,'CDF List'!$A$2:$C$41,3,FALSE)</f>
        <v>Analyse and interpret financial and industry information and use this information to make planning decisions.</v>
      </c>
      <c r="G80" s="95" t="str">
        <f>VLOOKUP(D80,'CDF Behaviours'!$A$3:$E$220,5,FALSE)</f>
        <v>● Actively develop a wide range of higher education sector contacts to regularly conduct benchmarking activities and identify continuous improvement opportunities for ACU.
● Be willing to think beyond your own role by integrating knowledge across different areas of the business and adopt broader thinking about how your work contributes to the core business of ACU.
● Know the bigger picture in which you operate by understanding the history, Mission, identity, Values, organisational structure and campuses of ACU.
● Understand the commercial challenges and opportunities of ACU and proactively investigate and develop options that improve performance by doing things that may be unique, leading-edge or new to ACU.</v>
      </c>
    </row>
    <row r="81" spans="1:7" ht="79.5" customHeight="1" x14ac:dyDescent="0.3">
      <c r="A81" s="331"/>
      <c r="B81" s="317"/>
      <c r="C81" s="348"/>
      <c r="D81" s="93" t="s">
        <v>63</v>
      </c>
      <c r="E81" s="81" t="str">
        <f>VLOOKUP('Research Focused_Only Lvl E'!D81,'CDF List'!$A$2:$C$41,2,FALSE)</f>
        <v>Collaborate Effectively</v>
      </c>
      <c r="F81" s="94" t="str">
        <f>VLOOKUP('Research Focused_Only Lvl E'!D81:D81,'CDF List'!$A$2:$C$41,3,FALSE)</f>
        <v>Work with others to build the conditions for team effectiveness.</v>
      </c>
      <c r="G81" s="95" t="str">
        <f>VLOOKUP(D81,'CDF Behaviours'!$A$3:$E$220,5,FALSE)</f>
        <v>● Ask others for their views and opinions when making decisions and plans.
● Create strong morale and spirit amongst own team by working to remove barriers to collaboration.
● Define success in terms of the whole team and support stages of team growth and maturity.
● Recognise and reward the contribution of others.</v>
      </c>
    </row>
    <row r="82" spans="1:7" ht="120" customHeight="1" x14ac:dyDescent="0.3">
      <c r="A82" s="331"/>
      <c r="B82" s="317"/>
      <c r="C82" s="348"/>
      <c r="D82" s="93" t="s">
        <v>101</v>
      </c>
      <c r="E82" s="81" t="str">
        <f>VLOOKUP('Research Focused_Only Lvl E'!D82,'CDF List'!$A$2:$C$41,2,FALSE)</f>
        <v>Be Responsible and Accountable for Achieving Excellence</v>
      </c>
      <c r="F82" s="94" t="str">
        <f>VLOOKUP('Research Focused_Only Lvl E'!D82:D82,'CDF List'!$A$2:$C$41,3,FALSE)</f>
        <v>Understand the purpose of ACU governance policies and procedures and be confident to take ownership of issues to manage risk actively in the best interests of ACU; act to make incremental improvements.</v>
      </c>
      <c r="G82" s="95" t="str">
        <f>VLOOKUP(D82,'CDF Behaviours'!$A$3:$E$220,5,FALSE)</f>
        <v>● Act in the interests of ACU by knowing the limits of your own legal and risk knowledge and by knowing when to escalate issues to your manager or subject matter experts for high-level decision-making.
● Always look for new and better ways to do things.
● Be confident to take ownership of issues that have potential legal and/or risk implications and know who to go to for information and support to work the issue through.
● Take action to improve performance without being directed to do so.</v>
      </c>
    </row>
    <row r="83" spans="1:7" ht="177" customHeight="1" x14ac:dyDescent="0.3">
      <c r="A83" s="331"/>
      <c r="B83" s="317"/>
      <c r="C83" s="348"/>
      <c r="D83" s="93" t="s">
        <v>99</v>
      </c>
      <c r="E83" s="81" t="str">
        <f>VLOOKUP('Research Focused_Only Lvl E'!D83,'CDF List'!$A$2:$C$41,2,FALSE)</f>
        <v>Know ACU Work Processes and Systems</v>
      </c>
      <c r="F83" s="94" t="str">
        <f>VLOOKUP('Research Focused_Only Lvl E'!D83:D83,'CDF List'!$A$2:$C$41,3,FALSE)</f>
        <v>Manage and organise processes and systems to maximise work efficiencies and work effectiveness.</v>
      </c>
      <c r="G83" s="95" t="str">
        <f>VLOOKUP(D83,'CDF Behaviours'!$A$3:$E$220,5,FALSE)</f>
        <v>● Contribute to the planning for projects and, as required, communicate the project strategy and its expected benefit to others.
● Demonstrate a sound understanding of systems, processes and technology relevant to your job and identify and select the most appropriate tools for assigned work, including ACU records, information and knowledge management functions and systems.
● Identify ways to improve systems that are used by the work unit and support the implementation of business improvement initiatives and the introduction and roll-out of new technologies.
● Manage own and team workload by planning and prioritising work activity and use time management methods to meet deadlines and achieve agreed goals.</v>
      </c>
    </row>
    <row r="84" spans="1:7" ht="157.5" customHeight="1" x14ac:dyDescent="0.3">
      <c r="A84" s="331"/>
      <c r="B84" s="317"/>
      <c r="C84" s="350"/>
      <c r="D84" s="93" t="s">
        <v>103</v>
      </c>
      <c r="E84" s="81" t="str">
        <f>VLOOKUP('Research Focused_Only Lvl E'!D84,'CDF List'!$A$2:$C$41,2,FALSE)</f>
        <v>Make Informed Decisions</v>
      </c>
      <c r="F84" s="94" t="str">
        <f>VLOOKUP('Research Focused_Only Lvl E'!D84:D84,'CDF List'!$A$2:$C$41,3,FALSE)</f>
        <v>Make timely and evidence-based decisions and challenge the decisions of staff to ensure they undertake the same.</v>
      </c>
      <c r="G84" s="95" t="str">
        <f>VLOOKUP(D84,'CDF Behaviours'!$A$3:$E$220,5,FALSE)</f>
        <v>● Approach decisions from a high-level, systems perspective to identify broader contextual issues, constraints and objectives that may affect business outcomes.
● Interpret data to make causal links and consider consequences of actions before making evidence-based decisions.
● Look beyond the obvious and recognise patterns and trends to draw out key information from complex data.
● Seek team input into decision-making where appropriate and coach for improved evidence-based decision-making in direct reports.</v>
      </c>
    </row>
    <row r="85" spans="1:7" ht="93" customHeight="1" x14ac:dyDescent="0.3">
      <c r="A85" s="331"/>
      <c r="B85" s="317"/>
      <c r="C85" s="276" t="s">
        <v>169</v>
      </c>
      <c r="D85" s="197" t="s">
        <v>63</v>
      </c>
      <c r="E85" s="81" t="str">
        <f>VLOOKUP('Research Focused_Only Lvl E'!D85,'CDF List'!$A$2:$C$41,2,FALSE)</f>
        <v>Collaborate Effectively</v>
      </c>
      <c r="F85" s="94" t="str">
        <f>VLOOKUP('Research Focused_Only Lvl E'!D85:D85,'CDF List'!$A$2:$C$41,3,FALSE)</f>
        <v>Work with others to build the conditions for team effectiveness.</v>
      </c>
      <c r="G85" s="95" t="str">
        <f>VLOOKUP(D85,'CDF Behaviours'!$A$3:$E$220,5,FALSE)</f>
        <v>● Ask others for their views and opinions when making decisions and plans.
● Create strong morale and spirit amongst own team by working to remove barriers to collaboration.
● Define success in terms of the whole team and support stages of team growth and maturity.
● Recognise and reward the contribution of others.</v>
      </c>
    </row>
    <row r="86" spans="1:7" ht="126" customHeight="1" x14ac:dyDescent="0.3">
      <c r="A86" s="331" t="s">
        <v>48</v>
      </c>
      <c r="B86" s="317" t="s">
        <v>49</v>
      </c>
      <c r="C86" s="274" t="s">
        <v>169</v>
      </c>
      <c r="D86" s="197" t="s">
        <v>112</v>
      </c>
      <c r="E86" s="81" t="str">
        <f>VLOOKUP('Research Focused_Only Lvl E'!D86,'CDF List'!$A$2:$C$41,2,FALSE)</f>
        <v>Communicate with Impact</v>
      </c>
      <c r="F86" s="94" t="str">
        <f>VLOOKUP('Research Focused_Only Lvl E'!D86:D86,'CDF List'!$A$2:$C$41,3,FALSE)</f>
        <v>Tailor communication approach to the audience or situation; win support from others to create a positive impact and successful outcomes.</v>
      </c>
      <c r="G86" s="95" t="str">
        <f>VLOOKUP(D86,'CDF Behaviours'!$A$3:$E$220,5,FALSE)</f>
        <v>● Have awareness of and relate to people from diverse backgrounds.
● Listen to and be sensitive towards others’ motives, concerns, interests and views; adapt communication style, language and context accordingly.
● Provide the information that people need to do their jobs and feel good about being a member of the team / organisational area.
● Seek to understand the perspectives of others.</v>
      </c>
    </row>
    <row r="87" spans="1:7" ht="167.25" customHeight="1" x14ac:dyDescent="0.3">
      <c r="A87" s="331"/>
      <c r="B87" s="317"/>
      <c r="C87" s="346" t="s">
        <v>170</v>
      </c>
      <c r="D87" s="93" t="s">
        <v>111</v>
      </c>
      <c r="E87" s="81" t="str">
        <f>VLOOKUP('Research Focused_Only Lvl E'!D87,'CDF List'!$A$2:$C$41,2,FALSE)</f>
        <v>Apply Commercial Acumen</v>
      </c>
      <c r="F87" s="94" t="str">
        <f>VLOOKUP('Research Focused_Only Lvl E'!D87:D87,'CDF List'!$A$2:$C$41,3,FALSE)</f>
        <v>Analyse and interpret financial and industry information and use this information to make planning decisions.</v>
      </c>
      <c r="G87" s="95" t="str">
        <f>VLOOKUP(D87,'CDF Behaviours'!$A$3:$E$220,5,FALSE)</f>
        <v>● Actively develop a wide range of higher education sector contacts to regularly conduct benchmarking activities and identify continuous improvement opportunities for ACU.
● Be willing to think beyond your own role by integrating knowledge across different areas of the business and adopt broader thinking about how your work contributes to the core business of ACU.
● Know the bigger picture in which you operate by understanding the history, Mission, identity, Values, organisational structure and campuses of ACU.
● Understand the commercial challenges and opportunities of ACU and proactively investigate and develop options that improve performance by doing things that may be unique, leading-edge or new to ACU.</v>
      </c>
    </row>
    <row r="88" spans="1:7" ht="105" customHeight="1" x14ac:dyDescent="0.3">
      <c r="A88" s="331"/>
      <c r="B88" s="317"/>
      <c r="C88" s="348"/>
      <c r="D88" s="93" t="s">
        <v>98</v>
      </c>
      <c r="E88" s="81" t="str">
        <f>VLOOKUP('Research Focused_Only Lvl E'!D88,'CDF List'!$A$2:$C$41,2,FALSE)</f>
        <v>Deliver Stakeholder Centric Service</v>
      </c>
      <c r="F88" s="94" t="str">
        <f>VLOOKUP('Research Focused_Only Lvl E'!D88:D88,'CDF List'!$A$2:$C$41,3,FALSE)</f>
        <v>Plan and direct team activities on a daily basis with stakeholder impact in mind, community focus at the core and achievement of strategic objectives as the outcome.</v>
      </c>
      <c r="G88" s="95" t="str">
        <f>VLOOKUP(D88,'CDF Behaviours'!$A$3:$E$220,5,FALSE)</f>
        <v>● Bring appropriate people together as a team to address service initiatives and challenges in an efficient and effective manner.
● Demonstrate service excellence in day-to-day work.
● Promote service excellence behaviour and reward staff who exhibit this behaviour.
● Take measured and judicious risks to serve the interests of stakeholders.</v>
      </c>
    </row>
    <row r="89" spans="1:7" ht="85.5" customHeight="1" x14ac:dyDescent="0.3">
      <c r="A89" s="331"/>
      <c r="B89" s="317"/>
      <c r="C89" s="348"/>
      <c r="D89" s="93" t="s">
        <v>63</v>
      </c>
      <c r="E89" s="81" t="str">
        <f>VLOOKUP('Research Focused_Only Lvl E'!D89,'CDF List'!$A$2:$C$41,2,FALSE)</f>
        <v>Collaborate Effectively</v>
      </c>
      <c r="F89" s="94" t="str">
        <f>VLOOKUP('Research Focused_Only Lvl E'!D89:D89,'CDF List'!$A$2:$C$41,3,FALSE)</f>
        <v>Work with others to build the conditions for team effectiveness.</v>
      </c>
      <c r="G89" s="95" t="str">
        <f>VLOOKUP(D89,'CDF Behaviours'!$A$3:$E$220,5,FALSE)</f>
        <v>● Ask others for their views and opinions when making decisions and plans.
● Create strong morale and spirit amongst own team by working to remove barriers to collaboration.
● Define success in terms of the whole team and support stages of team growth and maturity.
● Recognise and reward the contribution of others.</v>
      </c>
    </row>
    <row r="90" spans="1:7" ht="112.5" customHeight="1" x14ac:dyDescent="0.3">
      <c r="A90" s="331"/>
      <c r="B90" s="317"/>
      <c r="C90" s="348"/>
      <c r="D90" s="93" t="s">
        <v>95</v>
      </c>
      <c r="E90" s="81" t="str">
        <f>VLOOKUP('Research Focused_Only Lvl E'!D90,'CDF List'!$A$2:$C$41,2,FALSE)</f>
        <v>Coach and Develop</v>
      </c>
      <c r="F90" s="94" t="str">
        <f>VLOOKUP('Research Focused_Only Lvl E'!D90:D90,'CDF List'!$A$2:$C$41,3,FALSE)</f>
        <v>Actively coach direct reports and others within the organisation and conduct regular career development discussions.</v>
      </c>
      <c r="G90" s="95" t="str">
        <f>VLOOKUP(D90,'CDF Behaviours'!$A$3:$E$220,5,FALSE)</f>
        <v>● Assist in unblocking barriers to development.
● Celebrate success, openly recognise individual and team achievement and give credit where credit is due.
● Delegate tasks and decisions without deferring responsibility.
● Have regular development conversations and set clear performance and development goals.</v>
      </c>
    </row>
    <row r="91" spans="1:7" ht="149.25" customHeight="1" thickBot="1" x14ac:dyDescent="0.35">
      <c r="A91" s="331"/>
      <c r="B91" s="318"/>
      <c r="C91" s="347"/>
      <c r="D91" s="96" t="s">
        <v>103</v>
      </c>
      <c r="E91" s="79" t="str">
        <f>VLOOKUP('Research Focused_Only Lvl E'!D91,'CDF List'!$A$2:$C$41,2,FALSE)</f>
        <v>Make Informed Decisions</v>
      </c>
      <c r="F91" s="88" t="str">
        <f>VLOOKUP('Research Focused_Only Lvl E'!D91:D91,'CDF List'!$A$2:$C$41,3,FALSE)</f>
        <v>Make timely and evidence-based decisions and challenge the decisions of staff to ensure they undertake the same.</v>
      </c>
      <c r="G91" s="89" t="str">
        <f>VLOOKUP(D91,'CDF Behaviours'!$A$3:$E$220,5,FALSE)</f>
        <v>● Approach decisions from a high-level, systems perspective to identify broader contextual issues, constraints and objectives that may affect business outcomes.
● Interpret data to make causal links and consider consequences of actions before making evidence-based decisions.
● Look beyond the obvious and recognise patterns and trends to draw out key information from complex data.
● Seek team input into decision-making where appropriate and coach for improved evidence-based decision-making in direct reports.</v>
      </c>
    </row>
    <row r="92" spans="1:7" ht="169.5" customHeight="1" x14ac:dyDescent="0.3">
      <c r="A92" s="331"/>
      <c r="B92" s="329" t="s">
        <v>55</v>
      </c>
      <c r="C92" s="349" t="s">
        <v>146</v>
      </c>
      <c r="D92" s="84" t="s">
        <v>111</v>
      </c>
      <c r="E92" s="78" t="str">
        <f>VLOOKUP('Research Focused_Only Lvl E'!D92,'CDF List'!$A$2:$C$41,2,FALSE)</f>
        <v>Apply Commercial Acumen</v>
      </c>
      <c r="F92" s="85" t="str">
        <f>VLOOKUP('Research Focused_Only Lvl E'!D92:D92,'CDF List'!$A$2:$C$41,3,FALSE)</f>
        <v>Analyse and interpret financial and industry information and use this information to make planning decisions.</v>
      </c>
      <c r="G92" s="86" t="str">
        <f>VLOOKUP(D92,'CDF Behaviours'!$A$3:$E$220,5,FALSE)</f>
        <v>● Actively develop a wide range of higher education sector contacts to regularly conduct benchmarking activities and identify continuous improvement opportunities for ACU.
● Be willing to think beyond your own role by integrating knowledge across different areas of the business and adopt broader thinking about how your work contributes to the core business of ACU.
● Know the bigger picture in which you operate by understanding the history, Mission, identity, Values, organisational structure and campuses of ACU.
● Understand the commercial challenges and opportunities of ACU and proactively investigate and develop options that improve performance by doing things that may be unique, leading-edge or new to ACU.</v>
      </c>
    </row>
    <row r="93" spans="1:7" ht="112.5" customHeight="1" x14ac:dyDescent="0.3">
      <c r="A93" s="331"/>
      <c r="B93" s="317"/>
      <c r="C93" s="348"/>
      <c r="D93" s="93" t="s">
        <v>98</v>
      </c>
      <c r="E93" s="81" t="str">
        <f>VLOOKUP('Research Focused_Only Lvl E'!D93,'CDF List'!$A$2:$C$41,2,FALSE)</f>
        <v>Deliver Stakeholder Centric Service</v>
      </c>
      <c r="F93" s="94" t="str">
        <f>VLOOKUP('Research Focused_Only Lvl E'!D93:D93,'CDF List'!$A$2:$C$41,3,FALSE)</f>
        <v>Plan and direct team activities on a daily basis with stakeholder impact in mind, community focus at the core and achievement of strategic objectives as the outcome.</v>
      </c>
      <c r="G93" s="95" t="str">
        <f>VLOOKUP(D93,'CDF Behaviours'!$A$3:$E$220,5,FALSE)</f>
        <v>● Bring appropriate people together as a team to address service initiatives and challenges in an efficient and effective manner.
● Demonstrate service excellence in day-to-day work.
● Promote service excellence behaviour and reward staff who exhibit this behaviour.
● Take measured and judicious risks to serve the interests of stakeholders.</v>
      </c>
    </row>
    <row r="94" spans="1:7" ht="122.25" customHeight="1" x14ac:dyDescent="0.3">
      <c r="A94" s="331"/>
      <c r="B94" s="317"/>
      <c r="C94" s="348"/>
      <c r="D94" s="93" t="s">
        <v>101</v>
      </c>
      <c r="E94" s="81" t="str">
        <f>VLOOKUP('Research Focused_Only Lvl E'!D94,'CDF List'!$A$2:$C$41,2,FALSE)</f>
        <v>Be Responsible and Accountable for Achieving Excellence</v>
      </c>
      <c r="F94" s="94" t="str">
        <f>VLOOKUP('Research Focused_Only Lvl E'!D94:D94,'CDF List'!$A$2:$C$41,3,FALSE)</f>
        <v>Understand the purpose of ACU governance policies and procedures and be confident to take ownership of issues to manage risk actively in the best interests of ACU; act to make incremental improvements.</v>
      </c>
      <c r="G94" s="95" t="str">
        <f>VLOOKUP(D94,'CDF Behaviours'!$A$3:$E$220,5,FALSE)</f>
        <v>● Act in the interests of ACU by knowing the limits of your own legal and risk knowledge and by knowing when to escalate issues to your manager or subject matter experts for high-level decision-making.
● Always look for new and better ways to do things.
● Be confident to take ownership of issues that have potential legal and/or risk implications and know who to go to for information and support to work the issue through.
● Take action to improve performance without being directed to do so.</v>
      </c>
    </row>
    <row r="95" spans="1:7" ht="144.75" customHeight="1" x14ac:dyDescent="0.3">
      <c r="A95" s="331"/>
      <c r="B95" s="317"/>
      <c r="C95" s="350"/>
      <c r="D95" s="93" t="s">
        <v>103</v>
      </c>
      <c r="E95" s="81" t="str">
        <f>VLOOKUP('Research Focused_Only Lvl E'!D95,'CDF List'!$A$2:$C$41,2,FALSE)</f>
        <v>Make Informed Decisions</v>
      </c>
      <c r="F95" s="94" t="str">
        <f>VLOOKUP('Research Focused_Only Lvl E'!D95:D95,'CDF List'!$A$2:$C$41,3,FALSE)</f>
        <v>Make timely and evidence-based decisions and challenge the decisions of staff to ensure they undertake the same.</v>
      </c>
      <c r="G95" s="95" t="str">
        <f>VLOOKUP(D95,'CDF Behaviours'!$A$3:$E$220,5,FALSE)</f>
        <v>● Approach decisions from a high-level, systems perspective to identify broader contextual issues, constraints and objectives that may affect business outcomes.
● Interpret data to make causal links and consider consequences of actions before making evidence-based decisions.
● Look beyond the obvious and recognise patterns and trends to draw out key information from complex data.
● Seek team input into decision-making where appropriate and coach for improved evidence-based decision-making in direct reports.</v>
      </c>
    </row>
    <row r="96" spans="1:7" ht="141" customHeight="1" x14ac:dyDescent="0.3">
      <c r="A96" s="331"/>
      <c r="B96" s="317"/>
      <c r="C96" s="366" t="s">
        <v>171</v>
      </c>
      <c r="D96" s="93" t="s">
        <v>88</v>
      </c>
      <c r="E96" s="81" t="str">
        <f>VLOOKUP('Research Focused_Only Lvl E'!D96,'CDF List'!$A$2:$C$41,2,FALSE)</f>
        <v>Live ACU’s Mission, Vision and Values</v>
      </c>
      <c r="F96" s="94" t="str">
        <f>VLOOKUP('Research Focused_Only Lvl E'!D96:D96,'CDF List'!$A$2:$C$41,3,FALSE)</f>
        <v>Understand the organisational direction, and ACU’s Mission, Vision and Values, and translate this effectively into outcomes and work for the team.</v>
      </c>
      <c r="G96" s="95" t="str">
        <f>VLOOKUP(D96,'CDF Behaviours'!$A$3:$E$220,5,FALSE)</f>
        <v>● Confidently represent and give proper expression to ACU’s Mission, Vision and Values.
● Convey compassion and honesty in difficult situations, displaying balance and judgment.
● Create for all team members an understanding of the links between ACU’s Mission, Vision and Values and the work of the team. Provide ongoing advice and feedback and make it a topic of conversation at team meetings.
● Encourage understanding of and commitment to ACU’s Mission, Vision and Values in others. Recognise and reward individual and team behaviour aligned to the Mission, Vision and Values.</v>
      </c>
    </row>
    <row r="97" spans="1:7" ht="170.25" customHeight="1" x14ac:dyDescent="0.3">
      <c r="A97" s="331"/>
      <c r="B97" s="317"/>
      <c r="C97" s="312"/>
      <c r="D97" s="93" t="s">
        <v>111</v>
      </c>
      <c r="E97" s="81" t="str">
        <f>VLOOKUP('Research Focused_Only Lvl E'!D97,'CDF List'!$A$2:$C$41,2,FALSE)</f>
        <v>Apply Commercial Acumen</v>
      </c>
      <c r="F97" s="94" t="str">
        <f>VLOOKUP('Research Focused_Only Lvl E'!D97:D97,'CDF List'!$A$2:$C$41,3,FALSE)</f>
        <v>Analyse and interpret financial and industry information and use this information to make planning decisions.</v>
      </c>
      <c r="G97" s="95" t="str">
        <f>VLOOKUP(D97,'CDF Behaviours'!$A$3:$E$220,5,FALSE)</f>
        <v>● Actively develop a wide range of higher education sector contacts to regularly conduct benchmarking activities and identify continuous improvement opportunities for ACU.
● Be willing to think beyond your own role by integrating knowledge across different areas of the business and adopt broader thinking about how your work contributes to the core business of ACU.
● Know the bigger picture in which you operate by understanding the history, Mission, identity, Values, organisational structure and campuses of ACU.
● Understand the commercial challenges and opportunities of ACU and proactively investigate and develop options that improve performance by doing things that may be unique, leading-edge or new to ACU.</v>
      </c>
    </row>
    <row r="98" spans="1:7" ht="105" customHeight="1" x14ac:dyDescent="0.3">
      <c r="A98" s="331" t="s">
        <v>48</v>
      </c>
      <c r="B98" s="317" t="s">
        <v>55</v>
      </c>
      <c r="C98" s="312" t="s">
        <v>171</v>
      </c>
      <c r="D98" s="93" t="s">
        <v>98</v>
      </c>
      <c r="E98" s="81" t="str">
        <f>VLOOKUP('Research Focused_Only Lvl E'!D98,'CDF List'!$A$2:$C$41,2,FALSE)</f>
        <v>Deliver Stakeholder Centric Service</v>
      </c>
      <c r="F98" s="94" t="str">
        <f>VLOOKUP('Research Focused_Only Lvl E'!D98:D98,'CDF List'!$A$2:$C$41,3,FALSE)</f>
        <v>Plan and direct team activities on a daily basis with stakeholder impact in mind, community focus at the core and achievement of strategic objectives as the outcome.</v>
      </c>
      <c r="G98" s="95" t="str">
        <f>VLOOKUP(D98,'CDF Behaviours'!$A$3:$E$220,5,FALSE)</f>
        <v>● Bring appropriate people together as a team to address service initiatives and challenges in an efficient and effective manner.
● Demonstrate service excellence in day-to-day work.
● Promote service excellence behaviour and reward staff who exhibit this behaviour.
● Take measured and judicious risks to serve the interests of stakeholders.</v>
      </c>
    </row>
    <row r="99" spans="1:7" ht="87.75" customHeight="1" x14ac:dyDescent="0.3">
      <c r="A99" s="331"/>
      <c r="B99" s="317"/>
      <c r="C99" s="312"/>
      <c r="D99" s="93" t="s">
        <v>63</v>
      </c>
      <c r="E99" s="81" t="str">
        <f>VLOOKUP('Research Focused_Only Lvl E'!D99,'CDF List'!$A$2:$C$41,2,FALSE)</f>
        <v>Collaborate Effectively</v>
      </c>
      <c r="F99" s="94" t="str">
        <f>VLOOKUP('Research Focused_Only Lvl E'!D99:D99,'CDF List'!$A$2:$C$41,3,FALSE)</f>
        <v>Work with others to build the conditions for team effectiveness.</v>
      </c>
      <c r="G99" s="95" t="str">
        <f>VLOOKUP(D99,'CDF Behaviours'!$A$3:$E$220,5,FALSE)</f>
        <v>● Ask others for their views and opinions when making decisions and plans.
● Create strong morale and spirit amongst own team by working to remove barriers to collaboration.
● Define success in terms of the whole team and support stages of team growth and maturity.
● Recognise and reward the contribution of others.</v>
      </c>
    </row>
    <row r="100" spans="1:7" ht="119.25" customHeight="1" x14ac:dyDescent="0.3">
      <c r="A100" s="331"/>
      <c r="B100" s="317"/>
      <c r="C100" s="312"/>
      <c r="D100" s="93" t="s">
        <v>112</v>
      </c>
      <c r="E100" s="81" t="str">
        <f>VLOOKUP('Research Focused_Only Lvl E'!D100,'CDF List'!$A$2:$C$41,2,FALSE)</f>
        <v>Communicate with Impact</v>
      </c>
      <c r="F100" s="94" t="str">
        <f>VLOOKUP('Research Focused_Only Lvl E'!D100:D100,'CDF List'!$A$2:$C$41,3,FALSE)</f>
        <v>Tailor communication approach to the audience or situation; win support from others to create a positive impact and successful outcomes.</v>
      </c>
      <c r="G100" s="95" t="str">
        <f>VLOOKUP(D100,'CDF Behaviours'!$A$3:$E$220,5,FALSE)</f>
        <v>● Have awareness of and relate to people from diverse backgrounds.
● Listen to and be sensitive towards others’ motives, concerns, interests and views; adapt communication style, language and context accordingly.
● Provide the information that people need to do their jobs and feel good about being a member of the team / organisational area.
● Seek to understand the perspectives of others.</v>
      </c>
    </row>
    <row r="101" spans="1:7" ht="150.75" customHeight="1" x14ac:dyDescent="0.3">
      <c r="A101" s="331"/>
      <c r="B101" s="317"/>
      <c r="C101" s="313"/>
      <c r="D101" s="93" t="s">
        <v>103</v>
      </c>
      <c r="E101" s="81" t="str">
        <f>VLOOKUP('Research Focused_Only Lvl E'!D101,'CDF List'!$A$2:$C$41,2,FALSE)</f>
        <v>Make Informed Decisions</v>
      </c>
      <c r="F101" s="94" t="str">
        <f>VLOOKUP('Research Focused_Only Lvl E'!D101:D101,'CDF List'!$A$2:$C$41,3,FALSE)</f>
        <v>Make timely and evidence-based decisions and challenge the decisions of staff to ensure they undertake the same.</v>
      </c>
      <c r="G101" s="95" t="str">
        <f>VLOOKUP(D101,'CDF Behaviours'!$A$3:$E$220,5,FALSE)</f>
        <v>● Approach decisions from a high-level, systems perspective to identify broader contextual issues, constraints and objectives that may affect business outcomes.
● Interpret data to make causal links and consider consequences of actions before making evidence-based decisions.
● Look beyond the obvious and recognise patterns and trends to draw out key information from complex data.
● Seek team input into decision-making where appropriate and coach for improved evidence-based decision-making in direct reports.</v>
      </c>
    </row>
    <row r="102" spans="1:7" ht="173.25" customHeight="1" x14ac:dyDescent="0.3">
      <c r="A102" s="331"/>
      <c r="B102" s="317"/>
      <c r="C102" s="346" t="s">
        <v>327</v>
      </c>
      <c r="D102" s="93" t="s">
        <v>111</v>
      </c>
      <c r="E102" s="81" t="str">
        <f>VLOOKUP('Research Focused_Only Lvl E'!D102,'CDF List'!$A$2:$C$41,2,FALSE)</f>
        <v>Apply Commercial Acumen</v>
      </c>
      <c r="F102" s="94" t="str">
        <f>VLOOKUP('Research Focused_Only Lvl E'!D102:D102,'CDF List'!$A$2:$C$41,3,FALSE)</f>
        <v>Analyse and interpret financial and industry information and use this information to make planning decisions.</v>
      </c>
      <c r="G102" s="95" t="str">
        <f>VLOOKUP(D102,'CDF Behaviours'!$A$3:$E$220,5,FALSE)</f>
        <v>● Actively develop a wide range of higher education sector contacts to regularly conduct benchmarking activities and identify continuous improvement opportunities for ACU.
● Be willing to think beyond your own role by integrating knowledge across different areas of the business and adopt broader thinking about how your work contributes to the core business of ACU.
● Know the bigger picture in which you operate by understanding the history, Mission, identity, Values, organisational structure and campuses of ACU.
● Understand the commercial challenges and opportunities of ACU and proactively investigate and develop options that improve performance by doing things that may be unique, leading-edge or new to ACU.</v>
      </c>
    </row>
    <row r="103" spans="1:7" ht="105" customHeight="1" x14ac:dyDescent="0.3">
      <c r="A103" s="331"/>
      <c r="B103" s="317"/>
      <c r="C103" s="348"/>
      <c r="D103" s="93" t="s">
        <v>98</v>
      </c>
      <c r="E103" s="81" t="str">
        <f>VLOOKUP('Research Focused_Only Lvl E'!D103,'CDF List'!$A$2:$C$41,2,FALSE)</f>
        <v>Deliver Stakeholder Centric Service</v>
      </c>
      <c r="F103" s="94" t="str">
        <f>VLOOKUP('Research Focused_Only Lvl E'!D103:D103,'CDF List'!$A$2:$C$41,3,FALSE)</f>
        <v>Plan and direct team activities on a daily basis with stakeholder impact in mind, community focus at the core and achievement of strategic objectives as the outcome.</v>
      </c>
      <c r="G103" s="95" t="str">
        <f>VLOOKUP(D103,'CDF Behaviours'!$A$3:$E$220,5,FALSE)</f>
        <v>● Bring appropriate people together as a team to address service initiatives and challenges in an efficient and effective manner.
● Demonstrate service excellence in day-to-day work.
● Promote service excellence behaviour and reward staff who exhibit this behaviour.
● Take measured and judicious risks to serve the interests of stakeholders.</v>
      </c>
    </row>
    <row r="104" spans="1:7" ht="93" customHeight="1" x14ac:dyDescent="0.3">
      <c r="A104" s="331"/>
      <c r="B104" s="317"/>
      <c r="C104" s="348"/>
      <c r="D104" s="93" t="s">
        <v>63</v>
      </c>
      <c r="E104" s="81" t="str">
        <f>VLOOKUP('Research Focused_Only Lvl E'!D104,'CDF List'!$A$2:$C$41,2,FALSE)</f>
        <v>Collaborate Effectively</v>
      </c>
      <c r="F104" s="94" t="str">
        <f>VLOOKUP('Research Focused_Only Lvl E'!D104:D104,'CDF List'!$A$2:$C$41,3,FALSE)</f>
        <v>Work with others to build the conditions for team effectiveness.</v>
      </c>
      <c r="G104" s="95" t="str">
        <f>VLOOKUP(D104,'CDF Behaviours'!$A$3:$E$220,5,FALSE)</f>
        <v>● Ask others for their views and opinions when making decisions and plans.
● Create strong morale and spirit amongst own team by working to remove barriers to collaboration.
● Define success in terms of the whole team and support stages of team growth and maturity.
● Recognise and reward the contribution of others.</v>
      </c>
    </row>
    <row r="105" spans="1:7" ht="124.5" customHeight="1" x14ac:dyDescent="0.3">
      <c r="A105" s="331"/>
      <c r="B105" s="317"/>
      <c r="C105" s="348"/>
      <c r="D105" s="93" t="s">
        <v>112</v>
      </c>
      <c r="E105" s="81" t="str">
        <f>VLOOKUP('Research Focused_Only Lvl E'!D105,'CDF List'!$A$2:$C$41,2,FALSE)</f>
        <v>Communicate with Impact</v>
      </c>
      <c r="F105" s="94" t="str">
        <f>VLOOKUP('Research Focused_Only Lvl E'!D105:D105,'CDF List'!$A$2:$C$41,3,FALSE)</f>
        <v>Tailor communication approach to the audience or situation; win support from others to create a positive impact and successful outcomes.</v>
      </c>
      <c r="G105" s="95" t="str">
        <f>VLOOKUP(D105,'CDF Behaviours'!$A$3:$E$220,5,FALSE)</f>
        <v>● Have awareness of and relate to people from diverse backgrounds.
● Listen to and be sensitive towards others’ motives, concerns, interests and views; adapt communication style, language and context accordingly.
● Provide the information that people need to do their jobs and feel good about being a member of the team / organisational area.
● Seek to understand the perspectives of others.</v>
      </c>
    </row>
    <row r="106" spans="1:7" ht="155.25" customHeight="1" thickBot="1" x14ac:dyDescent="0.35">
      <c r="A106" s="335"/>
      <c r="B106" s="318"/>
      <c r="C106" s="347"/>
      <c r="D106" s="122" t="s">
        <v>103</v>
      </c>
      <c r="E106" s="82" t="str">
        <f>VLOOKUP('Research Focused_Only Lvl E'!D106,'CDF List'!$A$2:$C$41,2,FALSE)</f>
        <v>Make Informed Decisions</v>
      </c>
      <c r="F106" s="123" t="str">
        <f>VLOOKUP('Research Focused_Only Lvl E'!D106:D106,'CDF List'!$A$2:$C$41,3,FALSE)</f>
        <v>Make timely and evidence-based decisions and challenge the decisions of staff to ensure they undertake the same.</v>
      </c>
      <c r="G106" s="124" t="str">
        <f>VLOOKUP(D106,'CDF Behaviours'!$A$3:$E$220,5,FALSE)</f>
        <v>● Approach decisions from a high-level, systems perspective to identify broader contextual issues, constraints and objectives that may affect business outcomes.
● Interpret data to make causal links and consider consequences of actions before making evidence-based decisions.
● Look beyond the obvious and recognise patterns and trends to draw out key information from complex data.
● Seek team input into decision-making where appropriate and coach for improved evidence-based decision-making in direct reports.</v>
      </c>
    </row>
    <row r="107" spans="1:7" x14ac:dyDescent="0.3">
      <c r="C107" s="36"/>
    </row>
    <row r="108" spans="1:7" x14ac:dyDescent="0.3">
      <c r="C108" s="36"/>
    </row>
  </sheetData>
  <mergeCells count="54">
    <mergeCell ref="C80:C84"/>
    <mergeCell ref="C96:C97"/>
    <mergeCell ref="C98:C101"/>
    <mergeCell ref="B92:B97"/>
    <mergeCell ref="B98:B106"/>
    <mergeCell ref="C87:C91"/>
    <mergeCell ref="C92:C95"/>
    <mergeCell ref="C102:C106"/>
    <mergeCell ref="A46:A51"/>
    <mergeCell ref="A33:A45"/>
    <mergeCell ref="A19:A32"/>
    <mergeCell ref="A86:A97"/>
    <mergeCell ref="A76:A85"/>
    <mergeCell ref="A74:A75"/>
    <mergeCell ref="A61:A73"/>
    <mergeCell ref="A52:A60"/>
    <mergeCell ref="C62:C65"/>
    <mergeCell ref="C66:C70"/>
    <mergeCell ref="C76:C79"/>
    <mergeCell ref="C43:C45"/>
    <mergeCell ref="C46:C47"/>
    <mergeCell ref="C57:C60"/>
    <mergeCell ref="C71:C73"/>
    <mergeCell ref="C48:C51"/>
    <mergeCell ref="C52:C53"/>
    <mergeCell ref="C54:C56"/>
    <mergeCell ref="C74:C75"/>
    <mergeCell ref="C20:C24"/>
    <mergeCell ref="C25:C29"/>
    <mergeCell ref="C30:C32"/>
    <mergeCell ref="B52:B56"/>
    <mergeCell ref="B33:B42"/>
    <mergeCell ref="B30:B32"/>
    <mergeCell ref="B19:B29"/>
    <mergeCell ref="B43:B45"/>
    <mergeCell ref="B46:B51"/>
    <mergeCell ref="C33:C37"/>
    <mergeCell ref="C38:C42"/>
    <mergeCell ref="C6:C7"/>
    <mergeCell ref="C8:C10"/>
    <mergeCell ref="C11:C12"/>
    <mergeCell ref="C15:C16"/>
    <mergeCell ref="A4:A17"/>
    <mergeCell ref="B4:B5"/>
    <mergeCell ref="B6:B7"/>
    <mergeCell ref="B8:B17"/>
    <mergeCell ref="A98:A106"/>
    <mergeCell ref="B62:B65"/>
    <mergeCell ref="B66:B70"/>
    <mergeCell ref="B57:B60"/>
    <mergeCell ref="B71:B73"/>
    <mergeCell ref="B74:B75"/>
    <mergeCell ref="B76:B85"/>
    <mergeCell ref="B86:B91"/>
  </mergeCells>
  <hyperlinks>
    <hyperlink ref="A2" location="Index!A1" display="Return to Index (hyperlink)" xr:uid="{ADB4A1E8-B975-4468-8248-0E45A30FF4A4}"/>
  </hyperlinks>
  <pageMargins left="0.59055118110236227" right="0.39370078740157483" top="0.78740157480314965" bottom="0.59055118110236227" header="0.31496062992125984" footer="0.31496062992125984"/>
  <pageSetup paperSize="8" scale="45" orientation="landscape" horizontalDpi="300" verticalDpi="300" r:id="rId1"/>
  <headerFooter>
    <oddHeader>&amp;C&amp;"-,Bold"&amp;12APME and CDF by Pathway and Level</oddHeader>
    <oddFooter>Page &amp;P of &amp;N</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1E84E-C970-4A23-ABBB-C10483B362E1}">
  <sheetPr>
    <tabColor theme="4" tint="0.79998168889431442"/>
  </sheetPr>
  <dimension ref="A1:G37"/>
  <sheetViews>
    <sheetView zoomScale="60" zoomScaleNormal="60" workbookViewId="0">
      <pane xSplit="2" ySplit="3" topLeftCell="C4" activePane="bottomRight" state="frozen"/>
      <selection pane="topRight" activeCell="C1" sqref="C1"/>
      <selection pane="bottomLeft" activeCell="A4" sqref="A4"/>
      <selection pane="bottomRight" activeCell="A2" sqref="A2"/>
    </sheetView>
  </sheetViews>
  <sheetFormatPr defaultColWidth="9.109375" defaultRowHeight="18" outlineLevelCol="1" x14ac:dyDescent="0.3"/>
  <cols>
    <col min="1" max="1" width="51.44140625" style="34" customWidth="1"/>
    <col min="2" max="2" width="52.6640625" style="52" customWidth="1"/>
    <col min="3" max="3" width="79.44140625" style="34" customWidth="1"/>
    <col min="4" max="4" width="18.44140625" style="2" hidden="1" customWidth="1" outlineLevel="1"/>
    <col min="5" max="5" width="53.88671875" style="47" customWidth="1" collapsed="1"/>
    <col min="6" max="6" width="74.109375" style="1" customWidth="1"/>
    <col min="7" max="7" width="110.5546875" style="34" customWidth="1"/>
    <col min="8" max="16384" width="9.109375" style="34"/>
  </cols>
  <sheetData>
    <row r="1" spans="1:7" ht="46.2" x14ac:dyDescent="0.3">
      <c r="A1" s="181" t="s">
        <v>328</v>
      </c>
      <c r="B1" s="281"/>
      <c r="C1" s="152"/>
      <c r="D1" s="41"/>
      <c r="E1" s="164"/>
      <c r="F1" s="42"/>
      <c r="G1" s="43"/>
    </row>
    <row r="2" spans="1:7" ht="31.8" thickBot="1" x14ac:dyDescent="0.35">
      <c r="A2" s="264" t="s">
        <v>677</v>
      </c>
      <c r="B2" s="282"/>
      <c r="C2" s="152"/>
      <c r="D2" s="41"/>
      <c r="E2" s="164"/>
      <c r="F2" s="42"/>
      <c r="G2" s="43"/>
    </row>
    <row r="3" spans="1:7" s="52" customFormat="1" ht="21.6" thickBot="1" x14ac:dyDescent="0.35">
      <c r="A3" s="134" t="s">
        <v>1</v>
      </c>
      <c r="B3" s="135" t="s">
        <v>2</v>
      </c>
      <c r="C3" s="136" t="s">
        <v>422</v>
      </c>
      <c r="D3" s="137" t="s">
        <v>3</v>
      </c>
      <c r="E3" s="137" t="s">
        <v>421</v>
      </c>
      <c r="F3" s="138" t="s">
        <v>5</v>
      </c>
      <c r="G3" s="185" t="s">
        <v>656</v>
      </c>
    </row>
    <row r="4" spans="1:7" ht="144" customHeight="1" x14ac:dyDescent="0.3">
      <c r="A4" s="362" t="s">
        <v>6</v>
      </c>
      <c r="B4" s="359" t="s">
        <v>7</v>
      </c>
      <c r="C4" s="153" t="s">
        <v>8</v>
      </c>
      <c r="D4" s="53" t="s">
        <v>9</v>
      </c>
      <c r="E4" s="54" t="str">
        <f>VLOOKUP('Acad Leadership Svce Lvl A'!D4,'CDF List'!$A$2:$C$41,2,FALSE)</f>
        <v>Coach and Develop</v>
      </c>
      <c r="F4" s="69" t="str">
        <f>VLOOKUP('Acad Leadership Svce Lvl A'!D4:D4,'CDF List'!$A$2:$C$41,3,FALSE)</f>
        <v>Take responsibility for one’s own personal growth and skill development and actively seek out opportunities for learning and self-improvement.</v>
      </c>
      <c r="G4" s="55" t="str">
        <f>VLOOKUP(D4,'CDF Behaviours'!$A$3:$E$220,5,FALSE)</f>
        <v>● Be personally committed to and actively work to continuously improve yourself.
● Seek out opportunities for personal growth and development.
● Understand that different situations and levels may call for different skills and approaches.
● Work to deploy strengths and compensate for weaknesses and limitations.</v>
      </c>
    </row>
    <row r="5" spans="1:7" ht="88.5" customHeight="1" thickBot="1" x14ac:dyDescent="0.35">
      <c r="A5" s="363"/>
      <c r="B5" s="360"/>
      <c r="C5" s="168" t="s">
        <v>10</v>
      </c>
      <c r="D5" s="77" t="s">
        <v>9</v>
      </c>
      <c r="E5" s="50" t="str">
        <f>VLOOKUP('Acad Leadership Svce Lvl A'!D5,'CDF List'!$A$2:$C$41,2,FALSE)</f>
        <v>Coach and Develop</v>
      </c>
      <c r="F5" s="71" t="str">
        <f>VLOOKUP('Acad Leadership Svce Lvl A'!D5:D5,'CDF List'!$A$2:$C$41,3,FALSE)</f>
        <v>Take responsibility for one’s own personal growth and skill development and actively seek out opportunities for learning and self-improvement.</v>
      </c>
      <c r="G5" s="72" t="str">
        <f>VLOOKUP(D5,'CDF Behaviours'!$A$3:$E$220,5,FALSE)</f>
        <v>● Be personally committed to and actively work to continuously improve yourself.
● Seek out opportunities for personal growth and development.
● Understand that different situations and levels may call for different skills and approaches.
● Work to deploy strengths and compensate for weaknesses and limitations.</v>
      </c>
    </row>
    <row r="6" spans="1:7" ht="105.75" customHeight="1" thickBot="1" x14ac:dyDescent="0.35">
      <c r="A6" s="363"/>
      <c r="B6" s="289" t="s">
        <v>11</v>
      </c>
      <c r="C6" s="155" t="s">
        <v>12</v>
      </c>
      <c r="D6" s="58" t="s">
        <v>13</v>
      </c>
      <c r="E6" s="45" t="str">
        <f>VLOOKUP('Acad Leadership Svce Lvl A'!D6,'CDF List'!$A$2:$C$41,2,FALSE)</f>
        <v>Live ACU’s Mission, Vision and Values</v>
      </c>
      <c r="F6" s="68" t="str">
        <f>VLOOKUP('Acad Leadership Svce Lvl A'!D6:D6,'CDF List'!$A$2:$C$41,3,FALSE)</f>
        <v>Be reflective and connect the purpose and practice of your work to the work of ACU. Link everything you do to ACU’s Mission, Vision and Values.</v>
      </c>
      <c r="G6" s="59" t="str">
        <f>VLOOKUP(D6,'CDF Behaviours'!$A$3:$E$220,5,FALSE)</f>
        <v>● Deal with others in an open, honest and respectful manner that fosters trust.
● Represent ACU’s highest standards through respectful and ethical expression of the University’s Mission and the shaping of a hope-filled future.
● Take pride in being trustworthy.
● Understand, articulate and give expression to ACU’s Mission, Vision and Values to others.</v>
      </c>
    </row>
    <row r="7" spans="1:7" ht="98.25" customHeight="1" x14ac:dyDescent="0.3">
      <c r="A7" s="363"/>
      <c r="B7" s="360" t="s">
        <v>14</v>
      </c>
      <c r="C7" s="369" t="s">
        <v>329</v>
      </c>
      <c r="D7" s="178" t="s">
        <v>16</v>
      </c>
      <c r="E7" s="74" t="str">
        <f>VLOOKUP('Acad Leadership Svce Lvl A'!D7,'CDF List'!$A$2:$C$41,2,FALSE)</f>
        <v>Collaborate Effectively</v>
      </c>
      <c r="F7" s="75" t="str">
        <f>VLOOKUP('Acad Leadership Svce Lvl A'!D7:D7,'CDF List'!$A$2:$C$41,3,FALSE)</f>
        <v>Cooperate and collaborate with others to achieve individual and team goals.</v>
      </c>
      <c r="G7" s="76" t="str">
        <f>VLOOKUP(D7,'CDF Behaviours'!$A$3:$E$220,5,FALSE)</f>
        <v>● Be a team player; share information and see the benefits of working as a team.
● Be visible and accessible to colleagues; communicate openly and widely to share information and knowledge.
● Demonstrate high levels of personal engagement and inclusiveness amongst peers.
● Keep others informed and up-to-date about what is happening.</v>
      </c>
    </row>
    <row r="8" spans="1:7" ht="148.5" customHeight="1" x14ac:dyDescent="0.3">
      <c r="A8" s="363"/>
      <c r="B8" s="360"/>
      <c r="C8" s="352"/>
      <c r="D8" s="170" t="s">
        <v>17</v>
      </c>
      <c r="E8" s="61" t="str">
        <f>VLOOKUP('Acad Leadership Svce Lvl A'!D8,'CDF List'!$A$2:$C$41,2,FALSE)</f>
        <v>Be Responsible and Accountable for Achieving Excellence</v>
      </c>
      <c r="F8" s="70" t="str">
        <f>VLOOKUP('Acad Leadership Svce Lvl A'!D8:D8,'CDF List'!$A$2:$C$41,3,FALSE)</f>
        <v>Be Mission-aligned and responsible for delivering results through self examination, perseverance, adhering to regulatory obligations and applying policies and procedures that inform the legal and risk responsibilities of one’s role.</v>
      </c>
      <c r="G8" s="62" t="str">
        <f>VLOOKUP(D8,'CDF Behaviours'!$A$3:$E$220,5,FALSE)</f>
        <v>● Be accountable to identify and connect legal and risk responsibilities back to your role and know where to find the relevant policies and procedures, particularly the ACU Code of Conduct.
● Fulfil all commitments made to peers, co-workers, supervisors and customers; take personal responsibility and accountability of your work and seeing efforts through to completion. Be honest about mistakes.
● Maintain the practice of self-reflection and renewal; examining and nourishing self upon the core values of the Mission, Vision and Values of ACU.
● Persist with assigned roles and tasks until completion, while seeking support when required.</v>
      </c>
    </row>
    <row r="9" spans="1:7" ht="100.5" customHeight="1" x14ac:dyDescent="0.3">
      <c r="A9" s="363"/>
      <c r="B9" s="360"/>
      <c r="C9" s="156" t="s">
        <v>18</v>
      </c>
      <c r="D9" s="60" t="s">
        <v>16</v>
      </c>
      <c r="E9" s="61" t="str">
        <f>VLOOKUP('Acad Leadership Svce Lvl A'!D9,'CDF List'!$A$2:$C$41,2,FALSE)</f>
        <v>Collaborate Effectively</v>
      </c>
      <c r="F9" s="70" t="str">
        <f>VLOOKUP('Acad Leadership Svce Lvl A'!D9:D9,'CDF List'!$A$2:$C$41,3,FALSE)</f>
        <v>Cooperate and collaborate with others to achieve individual and team goals.</v>
      </c>
      <c r="G9" s="62" t="str">
        <f>VLOOKUP(D9,'CDF Behaviours'!$A$3:$E$220,5,FALSE)</f>
        <v>● Be a team player; share information and see the benefits of working as a team.
● Be visible and accessible to colleagues; communicate openly and widely to share information and knowledge.
● Demonstrate high levels of personal engagement and inclusiveness amongst peers.
● Keep others informed and up-to-date about what is happening.</v>
      </c>
    </row>
    <row r="10" spans="1:7" ht="81.75" customHeight="1" x14ac:dyDescent="0.3">
      <c r="A10" s="363"/>
      <c r="B10" s="360"/>
      <c r="C10" s="156" t="s">
        <v>19</v>
      </c>
      <c r="D10" s="60" t="s">
        <v>9</v>
      </c>
      <c r="E10" s="61" t="str">
        <f>VLOOKUP('Acad Leadership Svce Lvl A'!D10,'CDF List'!$A$2:$C$41,2,FALSE)</f>
        <v>Coach and Develop</v>
      </c>
      <c r="F10" s="70" t="str">
        <f>VLOOKUP('Acad Leadership Svce Lvl A'!D10:D10,'CDF List'!$A$2:$C$41,3,FALSE)</f>
        <v>Take responsibility for one’s own personal growth and skill development and actively seek out opportunities for learning and self-improvement.</v>
      </c>
      <c r="G10" s="62" t="str">
        <f>VLOOKUP(D10,'CDF Behaviours'!$A$3:$E$220,5,FALSE)</f>
        <v>● Be personally committed to and actively work to continuously improve yourself.
● Seek out opportunities for personal growth and development.
● Understand that different situations and levels may call for different skills and approaches.
● Work to deploy strengths and compensate for weaknesses and limitations.</v>
      </c>
    </row>
    <row r="11" spans="1:7" ht="99" customHeight="1" x14ac:dyDescent="0.3">
      <c r="A11" s="363"/>
      <c r="B11" s="360"/>
      <c r="C11" s="156" t="s">
        <v>20</v>
      </c>
      <c r="D11" s="60" t="s">
        <v>13</v>
      </c>
      <c r="E11" s="61" t="str">
        <f>VLOOKUP('Acad Leadership Svce Lvl A'!D11,'CDF List'!$A$2:$C$41,2,FALSE)</f>
        <v>Live ACU’s Mission, Vision and Values</v>
      </c>
      <c r="F11" s="70" t="str">
        <f>VLOOKUP('Acad Leadership Svce Lvl A'!D11:D11,'CDF List'!$A$2:$C$41,3,FALSE)</f>
        <v>Be reflective and connect the purpose and practice of your work to the work of ACU. Link everything you do to ACU’s Mission, Vision and Values.</v>
      </c>
      <c r="G11" s="62" t="str">
        <f>VLOOKUP(D11,'CDF Behaviours'!$A$3:$E$220,5,FALSE)</f>
        <v>● Deal with others in an open, honest and respectful manner that fosters trust.
● Represent ACU’s highest standards through respectful and ethical expression of the University’s Mission and the shaping of a hope-filled future.
● Take pride in being trustworthy.
● Understand, articulate and give expression to ACU’s Mission, Vision and Values to others.</v>
      </c>
    </row>
    <row r="12" spans="1:7" ht="81.75" customHeight="1" x14ac:dyDescent="0.3">
      <c r="A12" s="363"/>
      <c r="B12" s="360"/>
      <c r="C12" s="343" t="s">
        <v>21</v>
      </c>
      <c r="D12" s="170" t="s">
        <v>22</v>
      </c>
      <c r="E12" s="61" t="str">
        <f>VLOOKUP('Acad Leadership Svce Lvl A'!D12,'CDF List'!$A$2:$C$41,2,FALSE)</f>
        <v>Deliver Stakeholder Centric Service</v>
      </c>
      <c r="F12" s="70" t="str">
        <f>VLOOKUP('Acad Leadership Svce Lvl A'!D12:D12,'CDF List'!$A$2:$C$41,3,FALSE)</f>
        <v>Carry out personal actions and tasks with a stakeholder focus and community outcomes in mind.</v>
      </c>
      <c r="G12" s="62" t="str">
        <f>VLOOKUP(D12,'CDF Behaviours'!$A$3:$E$220,5,FALSE)</f>
        <v>● Do what is appropriate to ensure stakeholder expectations are met.
● Follow up to evaluate stakeholder satisfaction.
● Prioritise stakeholder needs.
● Respond to requests for service in a timely and thorough manner</v>
      </c>
    </row>
    <row r="13" spans="1:7" ht="155.25" customHeight="1" x14ac:dyDescent="0.3">
      <c r="A13" s="363"/>
      <c r="B13" s="360"/>
      <c r="C13" s="352"/>
      <c r="D13" s="170" t="s">
        <v>17</v>
      </c>
      <c r="E13" s="61" t="str">
        <f>VLOOKUP('Acad Leadership Svce Lvl A'!D13,'CDF List'!$A$2:$C$41,2,FALSE)</f>
        <v>Be Responsible and Accountable for Achieving Excellence</v>
      </c>
      <c r="F13" s="70" t="str">
        <f>VLOOKUP('Acad Leadership Svce Lvl A'!D13:D13,'CDF List'!$A$2:$C$41,3,FALSE)</f>
        <v>Be Mission-aligned and responsible for delivering results through self examination, perseverance, adhering to regulatory obligations and applying policies and procedures that inform the legal and risk responsibilities of one’s role.</v>
      </c>
      <c r="G13" s="62" t="str">
        <f>VLOOKUP(D13,'CDF Behaviours'!$A$3:$E$220,5,FALSE)</f>
        <v>● Be accountable to identify and connect legal and risk responsibilities back to your role and know where to find the relevant policies and procedures, particularly the ACU Code of Conduct.
● Fulfil all commitments made to peers, co-workers, supervisors and customers; take personal responsibility and accountability of your work and seeing efforts through to completion. Be honest about mistakes.
● Maintain the practice of self-reflection and renewal; examining and nourishing self upon the core values of the Mission, Vision and Values of ACU.
● Persist with assigned roles and tasks until completion, while seeking support when required.</v>
      </c>
    </row>
    <row r="14" spans="1:7" ht="156.75" customHeight="1" thickBot="1" x14ac:dyDescent="0.35">
      <c r="A14" s="364"/>
      <c r="B14" s="360"/>
      <c r="C14" s="168" t="s">
        <v>23</v>
      </c>
      <c r="D14" s="77" t="s">
        <v>24</v>
      </c>
      <c r="E14" s="50" t="str">
        <f>VLOOKUP('Acad Leadership Svce Lvl A'!D14,'CDF List'!$A$2:$C$41,2,FALSE)</f>
        <v>Know ACU Work Processes and Systems</v>
      </c>
      <c r="F14" s="71" t="str">
        <f>VLOOKUP('Acad Leadership Svce Lvl A'!D14:D14,'CDF List'!$A$2:$C$41,3,FALSE)</f>
        <v>Confidently use ACU’s processes and systems to efficiently carry out day-to-day work.</v>
      </c>
      <c r="G14" s="72" t="str">
        <f>VLOOKUP(D14,'CDF Behaviours'!$A$3:$E$220,5,FALSE)</f>
        <v>● Accept responsibility for own performance to deliver work activities on time and to the required standard in agreement with your nominated supervisor.
● Demonstrate use of core office applications and other technologies in use in your field of work; ensure the accuracy of data entry and output in support of accurate and timely reporting.
● Understand the steps in work flow to achieve outcomes that appropriately utilise available systems and procedures.
● Use computer, telecommunications and audio-visual equipment or other technologies used by the organisation in relation to your work.</v>
      </c>
    </row>
    <row r="15" spans="1:7" ht="153.75" customHeight="1" x14ac:dyDescent="0.3">
      <c r="A15" s="330" t="s">
        <v>48</v>
      </c>
      <c r="B15" s="329" t="s">
        <v>49</v>
      </c>
      <c r="C15" s="311" t="s">
        <v>188</v>
      </c>
      <c r="D15" s="84" t="s">
        <v>42</v>
      </c>
      <c r="E15" s="78" t="str">
        <f>VLOOKUP('Acad Leadership Svce Lvl A'!D15,'CDF List'!$A$2:$C$41,2,FALSE)</f>
        <v>Apply Commercial Acumen</v>
      </c>
      <c r="F15" s="85" t="str">
        <f>VLOOKUP('Acad Leadership Svce Lvl A'!D15:D15,'CDF List'!$A$2:$C$41,3,FALSE)</f>
        <v>Take action and complete tasks in compliance with your delegation of authority. Understand the context in which you carry out your day-to-day work and the contribution you make to the broader university.</v>
      </c>
      <c r="G15" s="86" t="str">
        <f>VLOOKUP(D15,'CDF Behaviours'!$A$3:$E$220,5,FALSE)</f>
        <v>● Be aware of the commercial aspects of ACU including stakeholders, markets, services and products that contribute to the financial viability of ACU.
● Establish methods for staying in tune with industry trends.
● Show understanding of how resources (time, materials, staffing, etc) link to commercial outcomes. Work to achieve budget or control costs.
● Understand the wider business context in which ACU operates by keeping up-to-date with new developments in the higher education sector, particularly changing Federal Government policy and funding arrangements.</v>
      </c>
    </row>
    <row r="16" spans="1:7" ht="102.75" customHeight="1" x14ac:dyDescent="0.3">
      <c r="A16" s="331"/>
      <c r="B16" s="317"/>
      <c r="C16" s="312"/>
      <c r="D16" s="93" t="s">
        <v>16</v>
      </c>
      <c r="E16" s="81" t="str">
        <f>VLOOKUP('Acad Leadership Svce Lvl A'!D16,'CDF List'!$A$2:$C$41,2,FALSE)</f>
        <v>Collaborate Effectively</v>
      </c>
      <c r="F16" s="94" t="str">
        <f>VLOOKUP('Acad Leadership Svce Lvl A'!D16:D16,'CDF List'!$A$2:$C$41,3,FALSE)</f>
        <v>Cooperate and collaborate with others to achieve individual and team goals.</v>
      </c>
      <c r="G16" s="95" t="str">
        <f>VLOOKUP(D16,'CDF Behaviours'!$A$3:$E$220,5,FALSE)</f>
        <v>● Be a team player; share information and see the benefits of working as a team.
● Be visible and accessible to colleagues; communicate openly and widely to share information and knowledge.
● Demonstrate high levels of personal engagement and inclusiveness amongst peers.
● Keep others informed and up-to-date about what is happening.</v>
      </c>
    </row>
    <row r="17" spans="1:7" ht="159" customHeight="1" x14ac:dyDescent="0.3">
      <c r="A17" s="331" t="s">
        <v>48</v>
      </c>
      <c r="B17" s="317" t="s">
        <v>49</v>
      </c>
      <c r="C17" s="312" t="s">
        <v>188</v>
      </c>
      <c r="D17" s="93" t="s">
        <v>17</v>
      </c>
      <c r="E17" s="81" t="str">
        <f>VLOOKUP('Acad Leadership Svce Lvl A'!D17,'CDF List'!$A$2:$C$41,2,FALSE)</f>
        <v>Be Responsible and Accountable for Achieving Excellence</v>
      </c>
      <c r="F17" s="94" t="str">
        <f>VLOOKUP('Acad Leadership Svce Lvl A'!D17:D17,'CDF List'!$A$2:$C$41,3,FALSE)</f>
        <v>Be Mission-aligned and responsible for delivering results through self examination, perseverance, adhering to regulatory obligations and applying policies and procedures that inform the legal and risk responsibilities of one’s role.</v>
      </c>
      <c r="G17" s="95" t="str">
        <f>VLOOKUP(D17,'CDF Behaviours'!$A$3:$E$220,5,FALSE)</f>
        <v>● Be accountable to identify and connect legal and risk responsibilities back to your role and know where to find the relevant policies and procedures, particularly the ACU Code of Conduct.
● Fulfil all commitments made to peers, co-workers, supervisors and customers; take personal responsibility and accountability of your work and seeing efforts through to completion. Be honest about mistakes.
● Maintain the practice of self-reflection and renewal; examining and nourishing self upon the core values of the Mission, Vision and Values of ACU.
● Persist with assigned roles and tasks until completion, while seeking support when required.</v>
      </c>
    </row>
    <row r="18" spans="1:7" ht="148.5" customHeight="1" x14ac:dyDescent="0.3">
      <c r="A18" s="331"/>
      <c r="B18" s="317"/>
      <c r="C18" s="313"/>
      <c r="D18" s="93" t="s">
        <v>24</v>
      </c>
      <c r="E18" s="81" t="str">
        <f>VLOOKUP('Acad Leadership Svce Lvl A'!D18,'CDF List'!$A$2:$C$41,2,FALSE)</f>
        <v>Know ACU Work Processes and Systems</v>
      </c>
      <c r="F18" s="94" t="str">
        <f>VLOOKUP('Acad Leadership Svce Lvl A'!D18:D18,'CDF List'!$A$2:$C$41,3,FALSE)</f>
        <v>Confidently use ACU’s processes and systems to efficiently carry out day-to-day work.</v>
      </c>
      <c r="G18" s="95" t="str">
        <f>VLOOKUP(D18,'CDF Behaviours'!$A$3:$E$220,5,FALSE)</f>
        <v>● Accept responsibility for own performance to deliver work activities on time and to the required standard in agreement with your nominated supervisor.
● Demonstrate use of core office applications and other technologies in use in your field of work; ensure the accuracy of data entry and output in support of accurate and timely reporting.
● Understand the steps in work flow to achieve outcomes that appropriately utilise available systems and procedures.
● Use computer, telecommunications and audio-visual equipment or other technologies used by the organisation in relation to your work.</v>
      </c>
    </row>
    <row r="19" spans="1:7" ht="147" customHeight="1" x14ac:dyDescent="0.3">
      <c r="A19" s="331"/>
      <c r="B19" s="317"/>
      <c r="C19" s="346" t="s">
        <v>330</v>
      </c>
      <c r="D19" s="93" t="s">
        <v>42</v>
      </c>
      <c r="E19" s="81" t="str">
        <f>VLOOKUP('Acad Leadership Svce Lvl A'!D19,'CDF List'!$A$2:$C$41,2,FALSE)</f>
        <v>Apply Commercial Acumen</v>
      </c>
      <c r="F19" s="94" t="str">
        <f>VLOOKUP('Acad Leadership Svce Lvl A'!D19:D19,'CDF List'!$A$2:$C$41,3,FALSE)</f>
        <v>Take action and complete tasks in compliance with your delegation of authority. Understand the context in which you carry out your day-to-day work and the contribution you make to the broader university.</v>
      </c>
      <c r="G19" s="95" t="str">
        <f>VLOOKUP(D19,'CDF Behaviours'!$A$3:$E$220,5,FALSE)</f>
        <v>● Be aware of the commercial aspects of ACU including stakeholders, markets, services and products that contribute to the financial viability of ACU.
● Establish methods for staying in tune with industry trends.
● Show understanding of how resources (time, materials, staffing, etc) link to commercial outcomes. Work to achieve budget or control costs.
● Understand the wider business context in which ACU operates by keeping up-to-date with new developments in the higher education sector, particularly changing Federal Government policy and funding arrangements.</v>
      </c>
    </row>
    <row r="20" spans="1:7" ht="105" customHeight="1" x14ac:dyDescent="0.3">
      <c r="A20" s="331"/>
      <c r="B20" s="317"/>
      <c r="C20" s="348"/>
      <c r="D20" s="93" t="s">
        <v>16</v>
      </c>
      <c r="E20" s="81" t="str">
        <f>VLOOKUP('Acad Leadership Svce Lvl A'!D20,'CDF List'!$A$2:$C$41,2,FALSE)</f>
        <v>Collaborate Effectively</v>
      </c>
      <c r="F20" s="94" t="str">
        <f>VLOOKUP('Acad Leadership Svce Lvl A'!D20:D20,'CDF List'!$A$2:$C$41,3,FALSE)</f>
        <v>Cooperate and collaborate with others to achieve individual and team goals.</v>
      </c>
      <c r="G20" s="95" t="str">
        <f>VLOOKUP(D20,'CDF Behaviours'!$A$3:$E$220,5,FALSE)</f>
        <v>● Be a team player; share information and see the benefits of working as a team.
● Be visible and accessible to colleagues; communicate openly and widely to share information and knowledge.
● Demonstrate high levels of personal engagement and inclusiveness amongst peers.
● Keep others informed and up-to-date about what is happening.</v>
      </c>
    </row>
    <row r="21" spans="1:7" ht="152.25" customHeight="1" x14ac:dyDescent="0.3">
      <c r="A21" s="331"/>
      <c r="B21" s="317"/>
      <c r="C21" s="350"/>
      <c r="D21" s="93" t="s">
        <v>24</v>
      </c>
      <c r="E21" s="81" t="str">
        <f>VLOOKUP('Acad Leadership Svce Lvl A'!D21,'CDF List'!$A$2:$C$41,2,FALSE)</f>
        <v>Know ACU Work Processes and Systems</v>
      </c>
      <c r="F21" s="94" t="str">
        <f>VLOOKUP('Acad Leadership Svce Lvl A'!D21:D21,'CDF List'!$A$2:$C$41,3,FALSE)</f>
        <v>Confidently use ACU’s processes and systems to efficiently carry out day-to-day work.</v>
      </c>
      <c r="G21" s="95" t="str">
        <f>VLOOKUP(D21,'CDF Behaviours'!$A$3:$E$220,5,FALSE)</f>
        <v>● Accept responsibility for own performance to deliver work activities on time and to the required standard in agreement with your nominated supervisor.
● Demonstrate use of core office applications and other technologies in use in your field of work; ensure the accuracy of data entry and output in support of accurate and timely reporting.
● Understand the steps in work flow to achieve outcomes that appropriately utilise available systems and procedures.
● Use computer, telecommunications and audio-visual equipment or other technologies used by the organisation in relation to your work.</v>
      </c>
    </row>
    <row r="22" spans="1:7" ht="156.75" customHeight="1" x14ac:dyDescent="0.3">
      <c r="A22" s="331"/>
      <c r="B22" s="317"/>
      <c r="C22" s="346" t="s">
        <v>331</v>
      </c>
      <c r="D22" s="93" t="s">
        <v>42</v>
      </c>
      <c r="E22" s="81" t="str">
        <f>VLOOKUP('Acad Leadership Svce Lvl A'!D22,'CDF List'!$A$2:$C$41,2,FALSE)</f>
        <v>Apply Commercial Acumen</v>
      </c>
      <c r="F22" s="94" t="str">
        <f>VLOOKUP('Acad Leadership Svce Lvl A'!D22:D22,'CDF List'!$A$2:$C$41,3,FALSE)</f>
        <v>Take action and complete tasks in compliance with your delegation of authority. Understand the context in which you carry out your day-to-day work and the contribution you make to the broader university.</v>
      </c>
      <c r="G22" s="95" t="str">
        <f>VLOOKUP(D22,'CDF Behaviours'!$A$3:$E$220,5,FALSE)</f>
        <v>● Be aware of the commercial aspects of ACU including stakeholders, markets, services and products that contribute to the financial viability of ACU.
● Establish methods for staying in tune with industry trends.
● Show understanding of how resources (time, materials, staffing, etc) link to commercial outcomes. Work to achieve budget or control costs.
● Understand the wider business context in which ACU operates by keeping up-to-date with new developments in the higher education sector, particularly changing Federal Government policy and funding arrangements.</v>
      </c>
    </row>
    <row r="23" spans="1:7" ht="155.25" customHeight="1" x14ac:dyDescent="0.3">
      <c r="A23" s="331"/>
      <c r="B23" s="317"/>
      <c r="C23" s="348"/>
      <c r="D23" s="93" t="s">
        <v>17</v>
      </c>
      <c r="E23" s="81" t="str">
        <f>VLOOKUP('Acad Leadership Svce Lvl A'!D23,'CDF List'!$A$2:$C$41,2,FALSE)</f>
        <v>Be Responsible and Accountable for Achieving Excellence</v>
      </c>
      <c r="F23" s="94" t="str">
        <f>VLOOKUP('Acad Leadership Svce Lvl A'!D23:D23,'CDF List'!$A$2:$C$41,3,FALSE)</f>
        <v>Be Mission-aligned and responsible for delivering results through self examination, perseverance, adhering to regulatory obligations and applying policies and procedures that inform the legal and risk responsibilities of one’s role.</v>
      </c>
      <c r="G23" s="95" t="str">
        <f>VLOOKUP(D23,'CDF Behaviours'!$A$3:$E$220,5,FALSE)</f>
        <v>● Be accountable to identify and connect legal and risk responsibilities back to your role and know where to find the relevant policies and procedures, particularly the ACU Code of Conduct.
● Fulfil all commitments made to peers, co-workers, supervisors and customers; take personal responsibility and accountability of your work and seeing efforts through to completion. Be honest about mistakes.
● Maintain the practice of self-reflection and renewal; examining and nourishing self upon the core values of the Mission, Vision and Values of ACU.
● Persist with assigned roles and tasks until completion, while seeking support when required.</v>
      </c>
    </row>
    <row r="24" spans="1:7" ht="152.25" customHeight="1" x14ac:dyDescent="0.3">
      <c r="A24" s="331"/>
      <c r="B24" s="317"/>
      <c r="C24" s="350"/>
      <c r="D24" s="93" t="s">
        <v>24</v>
      </c>
      <c r="E24" s="81" t="str">
        <f>VLOOKUP('Acad Leadership Svce Lvl A'!D24,'CDF List'!$A$2:$C$41,2,FALSE)</f>
        <v>Know ACU Work Processes and Systems</v>
      </c>
      <c r="F24" s="94" t="str">
        <f>VLOOKUP('Acad Leadership Svce Lvl A'!D24:D24,'CDF List'!$A$2:$C$41,3,FALSE)</f>
        <v>Confidently use ACU’s processes and systems to efficiently carry out day-to-day work.</v>
      </c>
      <c r="G24" s="95" t="str">
        <f>VLOOKUP(D24,'CDF Behaviours'!$A$3:$E$220,5,FALSE)</f>
        <v>● Accept responsibility for own performance to deliver work activities on time and to the required standard in agreement with your nominated supervisor.
● Demonstrate use of core office applications and other technologies in use in your field of work; ensure the accuracy of data entry and output in support of accurate and timely reporting.
● Understand the steps in work flow to achieve outcomes that appropriately utilise available systems and procedures.
● Use computer, telecommunications and audio-visual equipment or other technologies used by the organisation in relation to your work.</v>
      </c>
    </row>
    <row r="25" spans="1:7" ht="105" customHeight="1" x14ac:dyDescent="0.3">
      <c r="A25" s="331"/>
      <c r="B25" s="317"/>
      <c r="C25" s="159" t="s">
        <v>53</v>
      </c>
      <c r="D25" s="93" t="s">
        <v>16</v>
      </c>
      <c r="E25" s="81" t="str">
        <f>VLOOKUP('Acad Leadership Svce Lvl A'!D25,'CDF List'!$A$2:$C$41,2,FALSE)</f>
        <v>Collaborate Effectively</v>
      </c>
      <c r="F25" s="94" t="str">
        <f>VLOOKUP('Acad Leadership Svce Lvl A'!D25:D25,'CDF List'!$A$2:$C$41,3,FALSE)</f>
        <v>Cooperate and collaborate with others to achieve individual and team goals.</v>
      </c>
      <c r="G25" s="95" t="str">
        <f>VLOOKUP(D25,'CDF Behaviours'!$A$3:$E$220,5,FALSE)</f>
        <v>● Be a team player; share information and see the benefits of working as a team.
● Be visible and accessible to colleagues; communicate openly and widely to share information and knowledge.
● Demonstrate high levels of personal engagement and inclusiveness amongst peers.
● Keep others informed and up-to-date about what is happening.</v>
      </c>
    </row>
    <row r="26" spans="1:7" ht="81" customHeight="1" x14ac:dyDescent="0.3">
      <c r="A26" s="331"/>
      <c r="B26" s="317"/>
      <c r="C26" s="346" t="s">
        <v>54</v>
      </c>
      <c r="D26" s="93" t="s">
        <v>22</v>
      </c>
      <c r="E26" s="81" t="str">
        <f>VLOOKUP('Acad Leadership Svce Lvl A'!D26,'CDF List'!$A$2:$C$41,2,FALSE)</f>
        <v>Deliver Stakeholder Centric Service</v>
      </c>
      <c r="F26" s="94" t="str">
        <f>VLOOKUP('Acad Leadership Svce Lvl A'!D26:D26,'CDF List'!$A$2:$C$41,3,FALSE)</f>
        <v>Carry out personal actions and tasks with a stakeholder focus and community outcomes in mind.</v>
      </c>
      <c r="G26" s="95" t="str">
        <f>VLOOKUP(D26,'CDF Behaviours'!$A$3:$E$220,5,FALSE)</f>
        <v>● Do what is appropriate to ensure stakeholder expectations are met.
● Follow up to evaluate stakeholder satisfaction.
● Prioritise stakeholder needs.
● Respond to requests for service in a timely and thorough manner</v>
      </c>
    </row>
    <row r="27" spans="1:7" ht="106.5" customHeight="1" x14ac:dyDescent="0.3">
      <c r="A27" s="331"/>
      <c r="B27" s="317"/>
      <c r="C27" s="348"/>
      <c r="D27" s="93" t="s">
        <v>16</v>
      </c>
      <c r="E27" s="81" t="str">
        <f>VLOOKUP('Acad Leadership Svce Lvl A'!D27,'CDF List'!$A$2:$C$41,2,FALSE)</f>
        <v>Collaborate Effectively</v>
      </c>
      <c r="F27" s="94" t="str">
        <f>VLOOKUP('Acad Leadership Svce Lvl A'!D27:D27,'CDF List'!$A$2:$C$41,3,FALSE)</f>
        <v>Cooperate and collaborate with others to achieve individual and team goals.</v>
      </c>
      <c r="G27" s="95" t="str">
        <f>VLOOKUP(D27,'CDF Behaviours'!$A$3:$E$220,5,FALSE)</f>
        <v>● Be a team player; share information and see the benefits of working as a team.
● Be visible and accessible to colleagues; communicate openly and widely to share information and knowledge.
● Demonstrate high levels of personal engagement and inclusiveness amongst peers.
● Keep others informed and up-to-date about what is happening.</v>
      </c>
    </row>
    <row r="28" spans="1:7" ht="81" customHeight="1" thickBot="1" x14ac:dyDescent="0.35">
      <c r="A28" s="331"/>
      <c r="B28" s="318"/>
      <c r="C28" s="347"/>
      <c r="D28" s="122" t="s">
        <v>9</v>
      </c>
      <c r="E28" s="82" t="str">
        <f>VLOOKUP('Acad Leadership Svce Lvl A'!D28,'CDF List'!$A$2:$C$41,2,FALSE)</f>
        <v>Coach and Develop</v>
      </c>
      <c r="F28" s="123" t="str">
        <f>VLOOKUP('Acad Leadership Svce Lvl A'!D28:D28,'CDF List'!$A$2:$C$41,3,FALSE)</f>
        <v>Take responsibility for one’s own personal growth and skill development and actively seek out opportunities for learning and self-improvement.</v>
      </c>
      <c r="G28" s="124" t="str">
        <f>VLOOKUP(D28,'CDF Behaviours'!$A$3:$E$220,5,FALSE)</f>
        <v>● Be personally committed to and actively work to continuously improve yourself.
● Seek out opportunities for personal growth and development.
● Understand that different situations and levels may call for different skills and approaches.
● Work to deploy strengths and compensate for weaknesses and limitations.</v>
      </c>
    </row>
    <row r="29" spans="1:7" ht="151.5" customHeight="1" x14ac:dyDescent="0.3">
      <c r="A29" s="331" t="s">
        <v>48</v>
      </c>
      <c r="B29" s="317" t="s">
        <v>55</v>
      </c>
      <c r="C29" s="348" t="s">
        <v>56</v>
      </c>
      <c r="D29" s="90" t="s">
        <v>42</v>
      </c>
      <c r="E29" s="80" t="str">
        <f>VLOOKUP('Acad Leadership Svce Lvl A'!D29,'CDF List'!$A$2:$C$41,2,FALSE)</f>
        <v>Apply Commercial Acumen</v>
      </c>
      <c r="F29" s="91" t="str">
        <f>VLOOKUP('Acad Leadership Svce Lvl A'!D29:D29,'CDF List'!$A$2:$C$41,3,FALSE)</f>
        <v>Take action and complete tasks in compliance with your delegation of authority. Understand the context in which you carry out your day-to-day work and the contribution you make to the broader university.</v>
      </c>
      <c r="G29" s="92" t="str">
        <f>VLOOKUP(D29,'CDF Behaviours'!$A$3:$E$220,5,FALSE)</f>
        <v>● Be aware of the commercial aspects of ACU including stakeholders, markets, services and products that contribute to the financial viability of ACU.
● Establish methods for staying in tune with industry trends.
● Show understanding of how resources (time, materials, staffing, etc) link to commercial outcomes. Work to achieve budget or control costs.
● Understand the wider business context in which ACU operates by keeping up-to-date with new developments in the higher education sector, particularly changing Federal Government policy and funding arrangements.</v>
      </c>
    </row>
    <row r="30" spans="1:7" ht="81.75" customHeight="1" x14ac:dyDescent="0.3">
      <c r="A30" s="331"/>
      <c r="B30" s="317"/>
      <c r="C30" s="348"/>
      <c r="D30" s="93" t="s">
        <v>22</v>
      </c>
      <c r="E30" s="81" t="str">
        <f>VLOOKUP('Acad Leadership Svce Lvl A'!D30,'CDF List'!$A$2:$C$41,2,FALSE)</f>
        <v>Deliver Stakeholder Centric Service</v>
      </c>
      <c r="F30" s="94" t="str">
        <f>VLOOKUP('Acad Leadership Svce Lvl A'!D30:D30,'CDF List'!$A$2:$C$41,3,FALSE)</f>
        <v>Carry out personal actions and tasks with a stakeholder focus and community outcomes in mind.</v>
      </c>
      <c r="G30" s="95" t="str">
        <f>VLOOKUP(D30,'CDF Behaviours'!$A$3:$E$220,5,FALSE)</f>
        <v>● Do what is appropriate to ensure stakeholder expectations are met.
● Follow up to evaluate stakeholder satisfaction.
● Prioritise stakeholder needs.
● Respond to requests for service in a timely and thorough manner</v>
      </c>
    </row>
    <row r="31" spans="1:7" ht="155.25" customHeight="1" x14ac:dyDescent="0.3">
      <c r="A31" s="331"/>
      <c r="B31" s="317"/>
      <c r="C31" s="348"/>
      <c r="D31" s="93" t="s">
        <v>17</v>
      </c>
      <c r="E31" s="81" t="str">
        <f>VLOOKUP('Acad Leadership Svce Lvl A'!D31,'CDF List'!$A$2:$C$41,2,FALSE)</f>
        <v>Be Responsible and Accountable for Achieving Excellence</v>
      </c>
      <c r="F31" s="94" t="str">
        <f>VLOOKUP('Acad Leadership Svce Lvl A'!D31:D31,'CDF List'!$A$2:$C$41,3,FALSE)</f>
        <v>Be Mission-aligned and responsible for delivering results through self examination, perseverance, adhering to regulatory obligations and applying policies and procedures that inform the legal and risk responsibilities of one’s role.</v>
      </c>
      <c r="G31" s="95" t="str">
        <f>VLOOKUP(D31,'CDF Behaviours'!$A$3:$E$220,5,FALSE)</f>
        <v>● Be accountable to identify and connect legal and risk responsibilities back to your role and know where to find the relevant policies and procedures, particularly the ACU Code of Conduct.
● Fulfil all commitments made to peers, co-workers, supervisors and customers; take personal responsibility and accountability of your work and seeing efforts through to completion. Be honest about mistakes.
● Maintain the practice of self-reflection and renewal; examining and nourishing self upon the core values of the Mission, Vision and Values of ACU.
● Persist with assigned roles and tasks until completion, while seeking support when required.</v>
      </c>
    </row>
    <row r="32" spans="1:7" ht="138.75" customHeight="1" x14ac:dyDescent="0.3">
      <c r="A32" s="331"/>
      <c r="B32" s="317"/>
      <c r="C32" s="350"/>
      <c r="D32" s="93" t="s">
        <v>37</v>
      </c>
      <c r="E32" s="81" t="str">
        <f>VLOOKUP('Acad Leadership Svce Lvl A'!D32,'CDF List'!$A$2:$C$41,2,FALSE)</f>
        <v>Make Informed Decisions</v>
      </c>
      <c r="F32" s="94" t="str">
        <f>VLOOKUP('Acad Leadership Svce Lvl A'!D32:D32,'CDF List'!$A$2:$C$41,3,FALSE)</f>
        <v>Identify and utilise key data and information available within ACU to make informed decisions.</v>
      </c>
      <c r="G32" s="95" t="str">
        <f>VLOOKUP(D32,'CDF Behaviours'!$A$3:$E$220,5,FALSE)</f>
        <v>● Be bold and express your opinion that is based on fact in order to aid team decisions and discussions.
● Demonstrate a sound understanding of ACU business functions, terminology and processes.
● Employ a methodical and logical approach when analysing information to make informed conclusions and decisions that are based on fact.
● Have knowledge and awareness of relevant University information sources to aid research and analysis.</v>
      </c>
    </row>
    <row r="33" spans="1:7" ht="116.25" customHeight="1" x14ac:dyDescent="0.3">
      <c r="A33" s="331"/>
      <c r="B33" s="317"/>
      <c r="C33" s="346" t="s">
        <v>57</v>
      </c>
      <c r="D33" s="93" t="s">
        <v>13</v>
      </c>
      <c r="E33" s="81" t="str">
        <f>VLOOKUP('Acad Leadership Svce Lvl A'!D33,'CDF List'!$A$2:$C$41,2,FALSE)</f>
        <v>Live ACU’s Mission, Vision and Values</v>
      </c>
      <c r="F33" s="94" t="str">
        <f>VLOOKUP('Acad Leadership Svce Lvl A'!D33:D33,'CDF List'!$A$2:$C$41,3,FALSE)</f>
        <v>Be reflective and connect the purpose and practice of your work to the work of ACU. Link everything you do to ACU’s Mission, Vision and Values.</v>
      </c>
      <c r="G33" s="95" t="str">
        <f>VLOOKUP(D33,'CDF Behaviours'!$A$3:$E$220,5,FALSE)</f>
        <v>● Deal with others in an open, honest and respectful manner that fosters trust.
● Represent ACU’s highest standards through respectful and ethical expression of the University’s Mission and the shaping of a hope-filled future.
● Take pride in being trustworthy.
● Understand, articulate and give expression to ACU’s Mission, Vision and Values to others.</v>
      </c>
    </row>
    <row r="34" spans="1:7" ht="159" customHeight="1" x14ac:dyDescent="0.3">
      <c r="A34" s="331"/>
      <c r="B34" s="317"/>
      <c r="C34" s="348"/>
      <c r="D34" s="93" t="s">
        <v>42</v>
      </c>
      <c r="E34" s="81" t="str">
        <f>VLOOKUP('Acad Leadership Svce Lvl A'!D34,'CDF List'!$A$2:$C$41,2,FALSE)</f>
        <v>Apply Commercial Acumen</v>
      </c>
      <c r="F34" s="94" t="str">
        <f>VLOOKUP('Acad Leadership Svce Lvl A'!D34:D34,'CDF List'!$A$2:$C$41,3,FALSE)</f>
        <v>Take action and complete tasks in compliance with your delegation of authority. Understand the context in which you carry out your day-to-day work and the contribution you make to the broader university.</v>
      </c>
      <c r="G34" s="95" t="str">
        <f>VLOOKUP(D34,'CDF Behaviours'!$A$3:$E$220,5,FALSE)</f>
        <v>● Be aware of the commercial aspects of ACU including stakeholders, markets, services and products that contribute to the financial viability of ACU.
● Establish methods for staying in tune with industry trends.
● Show understanding of how resources (time, materials, staffing, etc) link to commercial outcomes. Work to achieve budget or control costs.
● Understand the wider business context in which ACU operates by keeping up-to-date with new developments in the higher education sector, particularly changing Federal Government policy and funding arrangements.</v>
      </c>
    </row>
    <row r="35" spans="1:7" ht="84" customHeight="1" x14ac:dyDescent="0.3">
      <c r="A35" s="331"/>
      <c r="B35" s="317"/>
      <c r="C35" s="348"/>
      <c r="D35" s="93" t="s">
        <v>22</v>
      </c>
      <c r="E35" s="81" t="str">
        <f>VLOOKUP('Acad Leadership Svce Lvl A'!D35,'CDF List'!$A$2:$C$41,2,FALSE)</f>
        <v>Deliver Stakeholder Centric Service</v>
      </c>
      <c r="F35" s="94" t="str">
        <f>VLOOKUP('Acad Leadership Svce Lvl A'!D35:D35,'CDF List'!$A$2:$C$41,3,FALSE)</f>
        <v>Carry out personal actions and tasks with a stakeholder focus and community outcomes in mind.</v>
      </c>
      <c r="G35" s="95" t="str">
        <f>VLOOKUP(D35,'CDF Behaviours'!$A$3:$E$220,5,FALSE)</f>
        <v>● Do what is appropriate to ensure stakeholder expectations are met.
● Follow up to evaluate stakeholder satisfaction.
● Prioritise stakeholder needs.
● Respond to requests for service in a timely and thorough manner</v>
      </c>
    </row>
    <row r="36" spans="1:7" ht="99.75" customHeight="1" x14ac:dyDescent="0.3">
      <c r="A36" s="331"/>
      <c r="B36" s="317"/>
      <c r="C36" s="348"/>
      <c r="D36" s="93" t="s">
        <v>16</v>
      </c>
      <c r="E36" s="81" t="str">
        <f>VLOOKUP('Acad Leadership Svce Lvl A'!D36,'CDF List'!$A$2:$C$41,2,FALSE)</f>
        <v>Collaborate Effectively</v>
      </c>
      <c r="F36" s="94" t="str">
        <f>VLOOKUP('Acad Leadership Svce Lvl A'!D36:D36,'CDF List'!$A$2:$C$41,3,FALSE)</f>
        <v>Cooperate and collaborate with others to achieve individual and team goals.</v>
      </c>
      <c r="G36" s="95" t="str">
        <f>VLOOKUP(D36,'CDF Behaviours'!$A$3:$E$220,5,FALSE)</f>
        <v>● Be a team player; share information and see the benefits of working as a team.
● Be visible and accessible to colleagues; communicate openly and widely to share information and knowledge.
● Demonstrate high levels of personal engagement and inclusiveness amongst peers.
● Keep others informed and up-to-date about what is happening.</v>
      </c>
    </row>
    <row r="37" spans="1:7" ht="105.75" customHeight="1" thickBot="1" x14ac:dyDescent="0.35">
      <c r="A37" s="335"/>
      <c r="B37" s="318"/>
      <c r="C37" s="347"/>
      <c r="D37" s="122" t="s">
        <v>31</v>
      </c>
      <c r="E37" s="82" t="str">
        <f>VLOOKUP('Acad Leadership Svce Lvl A'!D37,'CDF List'!$A$2:$C$41,2,FALSE)</f>
        <v>Communicate with Impact</v>
      </c>
      <c r="F37" s="123" t="str">
        <f>VLOOKUP('Acad Leadership Svce Lvl A'!D37:D37,'CDF List'!$A$2:$C$41,3,FALSE)</f>
        <v>Communicate clearly based on facts and logic; listen and respond appropriately to others.</v>
      </c>
      <c r="G37" s="124" t="str">
        <f>VLOOKUP(D37,'CDF Behaviours'!$A$3:$E$220,5,FALSE)</f>
        <v>● Convey facts, concepts and technical information clearly and concisely, using terms that most people can understand.
● Demonstrate respect for others and how they are feeling.
● Pay attention and listen to others, taking time to build rapport.
● Provide accurate and timely information in the right amounts to others to support their work.</v>
      </c>
    </row>
  </sheetData>
  <mergeCells count="18">
    <mergeCell ref="C29:C32"/>
    <mergeCell ref="C33:C37"/>
    <mergeCell ref="C7:C8"/>
    <mergeCell ref="C12:C13"/>
    <mergeCell ref="C19:C21"/>
    <mergeCell ref="C22:C24"/>
    <mergeCell ref="C26:C28"/>
    <mergeCell ref="C15:C16"/>
    <mergeCell ref="C17:C18"/>
    <mergeCell ref="A4:A14"/>
    <mergeCell ref="B4:B5"/>
    <mergeCell ref="B7:B14"/>
    <mergeCell ref="B29:B37"/>
    <mergeCell ref="A29:A37"/>
    <mergeCell ref="A17:A28"/>
    <mergeCell ref="A15:A16"/>
    <mergeCell ref="B15:B16"/>
    <mergeCell ref="B17:B28"/>
  </mergeCells>
  <hyperlinks>
    <hyperlink ref="A2" location="Index!A1" display="Return to Index (hyperlink)" xr:uid="{09B8B3AB-31F9-49D6-AC6C-FFA9873A7754}"/>
  </hyperlinks>
  <pageMargins left="0.59055118110236227" right="0.39370078740157483" top="0.78740157480314965" bottom="0.59055118110236227" header="0.31496062992125984" footer="0.31496062992125984"/>
  <pageSetup paperSize="8" scale="45" orientation="landscape" horizontalDpi="300" verticalDpi="300" r:id="rId1"/>
  <headerFooter>
    <oddHeader>&amp;C&amp;"-,Bold"&amp;12APME and CDF by Pathway and Level</oddHeader>
    <oddFooter>Page &amp;P of &amp;N</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4522D5-433F-4024-B682-A9FDFDB86875}">
  <sheetPr>
    <tabColor theme="4" tint="0.79998168889431442"/>
  </sheetPr>
  <dimension ref="A1:G39"/>
  <sheetViews>
    <sheetView zoomScale="60" zoomScaleNormal="60" workbookViewId="0">
      <pane xSplit="2" ySplit="3" topLeftCell="C4" activePane="bottomRight" state="frozen"/>
      <selection pane="topRight" activeCell="C1" sqref="C1"/>
      <selection pane="bottomLeft" activeCell="A4" sqref="A4"/>
      <selection pane="bottomRight" activeCell="A2" sqref="A2"/>
    </sheetView>
  </sheetViews>
  <sheetFormatPr defaultColWidth="9.109375" defaultRowHeight="18" outlineLevelCol="1" x14ac:dyDescent="0.3"/>
  <cols>
    <col min="1" max="1" width="47.44140625" style="34" customWidth="1"/>
    <col min="2" max="2" width="53.6640625" style="52" customWidth="1"/>
    <col min="3" max="3" width="85.109375" style="34" customWidth="1"/>
    <col min="4" max="4" width="17.44140625" style="2" hidden="1" customWidth="1" outlineLevel="1"/>
    <col min="5" max="5" width="54.44140625" style="47" customWidth="1" collapsed="1"/>
    <col min="6" max="6" width="66.88671875" style="1" customWidth="1"/>
    <col min="7" max="7" width="111.5546875" style="34" customWidth="1"/>
    <col min="8" max="16384" width="9.109375" style="34"/>
  </cols>
  <sheetData>
    <row r="1" spans="1:7" ht="46.2" x14ac:dyDescent="0.3">
      <c r="A1" s="181" t="s">
        <v>332</v>
      </c>
      <c r="B1" s="281"/>
      <c r="C1" s="152"/>
      <c r="D1" s="41"/>
      <c r="E1" s="164"/>
      <c r="F1" s="42"/>
      <c r="G1" s="43"/>
    </row>
    <row r="2" spans="1:7" ht="31.8" thickBot="1" x14ac:dyDescent="0.35">
      <c r="A2" s="264" t="s">
        <v>677</v>
      </c>
      <c r="B2" s="282"/>
      <c r="C2" s="152"/>
      <c r="D2" s="41"/>
      <c r="E2" s="164"/>
      <c r="F2" s="42"/>
      <c r="G2" s="43"/>
    </row>
    <row r="3" spans="1:7" s="52" customFormat="1" ht="21.6" thickBot="1" x14ac:dyDescent="0.35">
      <c r="A3" s="134" t="s">
        <v>1</v>
      </c>
      <c r="B3" s="135" t="s">
        <v>2</v>
      </c>
      <c r="C3" s="136" t="s">
        <v>422</v>
      </c>
      <c r="D3" s="137" t="s">
        <v>3</v>
      </c>
      <c r="E3" s="137" t="s">
        <v>421</v>
      </c>
      <c r="F3" s="138" t="s">
        <v>5</v>
      </c>
      <c r="G3" s="185" t="s">
        <v>656</v>
      </c>
    </row>
    <row r="4" spans="1:7" ht="111" customHeight="1" x14ac:dyDescent="0.3">
      <c r="A4" s="362" t="s">
        <v>6</v>
      </c>
      <c r="B4" s="359" t="s">
        <v>7</v>
      </c>
      <c r="C4" s="153" t="s">
        <v>59</v>
      </c>
      <c r="D4" s="53" t="s">
        <v>9</v>
      </c>
      <c r="E4" s="54" t="str">
        <f>VLOOKUP('Acad Leadership Svce Lvl B'!D4,'CDF List'!$A$2:$C$41,2,FALSE)</f>
        <v>Coach and Develop</v>
      </c>
      <c r="F4" s="69" t="str">
        <f>VLOOKUP('Acad Leadership Svce Lvl B'!D4:D4,'CDF List'!$A$2:$C$41,3,FALSE)</f>
        <v>Take responsibility for one’s own personal growth and skill development and actively seek out opportunities for learning and self-improvement.</v>
      </c>
      <c r="G4" s="55" t="str">
        <f>VLOOKUP(D4,'CDF Behaviours'!$A$3:$E$220,5,FALSE)</f>
        <v>● Be personally committed to and actively work to continuously improve yourself.
● Seek out opportunities for personal growth and development.
● Understand that different situations and levels may call for different skills and approaches.
● Work to deploy strengths and compensate for weaknesses and limitations.</v>
      </c>
    </row>
    <row r="5" spans="1:7" ht="86.25" customHeight="1" thickBot="1" x14ac:dyDescent="0.35">
      <c r="A5" s="363"/>
      <c r="B5" s="360"/>
      <c r="C5" s="168" t="s">
        <v>10</v>
      </c>
      <c r="D5" s="77" t="s">
        <v>9</v>
      </c>
      <c r="E5" s="183" t="str">
        <f>VLOOKUP('Acad Leadership Svce Lvl B'!D5,'CDF List'!$A$2:$C$41,2,FALSE)</f>
        <v>Coach and Develop</v>
      </c>
      <c r="F5" s="184" t="str">
        <f>VLOOKUP('Acad Leadership Svce Lvl B'!D5:D5,'CDF List'!$A$2:$C$41,3,FALSE)</f>
        <v>Take responsibility for one’s own personal growth and skill development and actively seek out opportunities for learning and self-improvement.</v>
      </c>
      <c r="G5" s="72" t="str">
        <f>VLOOKUP(D5,'CDF Behaviours'!$A$3:$E$220,5,FALSE)</f>
        <v>● Be personally committed to and actively work to continuously improve yourself.
● Seek out opportunities for personal growth and development.
● Understand that different situations and levels may call for different skills and approaches.
● Work to deploy strengths and compensate for weaknesses and limitations.</v>
      </c>
    </row>
    <row r="6" spans="1:7" ht="105.75" customHeight="1" thickBot="1" x14ac:dyDescent="0.35">
      <c r="A6" s="363"/>
      <c r="B6" s="289" t="s">
        <v>11</v>
      </c>
      <c r="C6" s="155" t="s">
        <v>60</v>
      </c>
      <c r="D6" s="58" t="s">
        <v>13</v>
      </c>
      <c r="E6" s="45" t="str">
        <f>VLOOKUP('Acad Leadership Svce Lvl B'!D6,'CDF List'!$A$2:$C$41,2,FALSE)</f>
        <v>Live ACU’s Mission, Vision and Values</v>
      </c>
      <c r="F6" s="68" t="str">
        <f>VLOOKUP('Acad Leadership Svce Lvl B'!D6:D6,'CDF List'!$A$2:$C$41,3,FALSE)</f>
        <v>Be reflective and connect the purpose and practice of your work to the work of ACU. Link everything you do to ACU’s Mission, Vision and Values.</v>
      </c>
      <c r="G6" s="59" t="str">
        <f>VLOOKUP(D6,'CDF Behaviours'!$A$3:$E$220,5,FALSE)</f>
        <v>● Deal with others in an open, honest and respectful manner that fosters trust.
● Represent ACU’s highest standards through respectful and ethical expression of the University’s Mission and the shaping of a hope-filled future.
● Take pride in being trustworthy.
● Understand, articulate and give expression to ACU’s Mission, Vision and Values to others.</v>
      </c>
    </row>
    <row r="7" spans="1:7" ht="98.25" customHeight="1" x14ac:dyDescent="0.3">
      <c r="A7" s="363"/>
      <c r="B7" s="360" t="s">
        <v>14</v>
      </c>
      <c r="C7" s="344" t="s">
        <v>672</v>
      </c>
      <c r="D7" s="73" t="s">
        <v>16</v>
      </c>
      <c r="E7" s="74" t="str">
        <f>VLOOKUP('Acad Leadership Svce Lvl B'!D7,'CDF List'!$A$2:$C$41,2,FALSE)</f>
        <v>Collaborate Effectively</v>
      </c>
      <c r="F7" s="75" t="str">
        <f>VLOOKUP('Acad Leadership Svce Lvl B'!D7:D7,'CDF List'!$A$2:$C$41,3,FALSE)</f>
        <v>Cooperate and collaborate with others to achieve individual and team goals.</v>
      </c>
      <c r="G7" s="76" t="str">
        <f>VLOOKUP(D7,'CDF Behaviours'!$A$3:$E$220,5,FALSE)</f>
        <v>● Be a team player; share information and see the benefits of working as a team.
● Be visible and accessible to colleagues; communicate openly and widely to share information and knowledge.
● Demonstrate high levels of personal engagement and inclusiveness amongst peers.
● Keep others informed and up-to-date about what is happening.</v>
      </c>
    </row>
    <row r="8" spans="1:7" ht="155.25" customHeight="1" x14ac:dyDescent="0.3">
      <c r="A8" s="363"/>
      <c r="B8" s="360"/>
      <c r="C8" s="352"/>
      <c r="D8" s="60" t="s">
        <v>17</v>
      </c>
      <c r="E8" s="74" t="str">
        <f>VLOOKUP('Acad Leadership Svce Lvl B'!D8,'CDF List'!$A$2:$C$41,2,FALSE)</f>
        <v>Be Responsible and Accountable for Achieving Excellence</v>
      </c>
      <c r="F8" s="75" t="str">
        <f>VLOOKUP('Acad Leadership Svce Lvl B'!D8:D8,'CDF List'!$A$2:$C$41,3,FALSE)</f>
        <v>Be Mission-aligned and responsible for delivering results through self examination, perseverance, adhering to regulatory obligations and applying policies and procedures that inform the legal and risk responsibilities of one’s role.</v>
      </c>
      <c r="G8" s="62" t="str">
        <f>VLOOKUP(D8,'CDF Behaviours'!$A$3:$E$220,5,FALSE)</f>
        <v>● Be accountable to identify and connect legal and risk responsibilities back to your role and know where to find the relevant policies and procedures, particularly the ACU Code of Conduct.
● Fulfil all commitments made to peers, co-workers, supervisors and customers; take personal responsibility and accountability of your work and seeing efforts through to completion. Be honest about mistakes.
● Maintain the practice of self-reflection and renewal; examining and nourishing self upon the core values of the Mission, Vision and Values of ACU.
● Persist with assigned roles and tasks until completion, while seeking support when required.</v>
      </c>
    </row>
    <row r="9" spans="1:7" ht="102.75" customHeight="1" x14ac:dyDescent="0.3">
      <c r="A9" s="363"/>
      <c r="B9" s="360"/>
      <c r="C9" s="351" t="s">
        <v>190</v>
      </c>
      <c r="D9" s="60" t="s">
        <v>16</v>
      </c>
      <c r="E9" s="74" t="str">
        <f>VLOOKUP('Acad Leadership Svce Lvl B'!D9,'CDF List'!$A$2:$C$41,2,FALSE)</f>
        <v>Collaborate Effectively</v>
      </c>
      <c r="F9" s="75" t="str">
        <f>VLOOKUP('Acad Leadership Svce Lvl B'!D9:D9,'CDF List'!$A$2:$C$41,3,FALSE)</f>
        <v>Cooperate and collaborate with others to achieve individual and team goals.</v>
      </c>
      <c r="G9" s="62" t="str">
        <f>VLOOKUP(D9,'CDF Behaviours'!$A$3:$E$220,5,FALSE)</f>
        <v>● Be a team player; share information and see the benefits of working as a team.
● Be visible and accessible to colleagues; communicate openly and widely to share information and knowledge.
● Demonstrate high levels of personal engagement and inclusiveness amongst peers.
● Keep others informed and up-to-date about what is happening.</v>
      </c>
    </row>
    <row r="10" spans="1:7" ht="83.25" customHeight="1" x14ac:dyDescent="0.3">
      <c r="A10" s="363"/>
      <c r="B10" s="360"/>
      <c r="C10" s="352"/>
      <c r="D10" s="60" t="s">
        <v>63</v>
      </c>
      <c r="E10" s="74" t="str">
        <f>VLOOKUP('Acad Leadership Svce Lvl B'!D10,'CDF List'!$A$2:$C$41,2,FALSE)</f>
        <v>Collaborate Effectively</v>
      </c>
      <c r="F10" s="75" t="str">
        <f>VLOOKUP('Acad Leadership Svce Lvl B'!D10:D10,'CDF List'!$A$2:$C$41,3,FALSE)</f>
        <v>Work with others to build the conditions for team effectiveness.</v>
      </c>
      <c r="G10" s="62" t="str">
        <f>VLOOKUP(D10,'CDF Behaviours'!$A$3:$E$220,5,FALSE)</f>
        <v>● Ask others for their views and opinions when making decisions and plans.
● Create strong morale and spirit amongst own team by working to remove barriers to collaboration.
● Define success in terms of the whole team and support stages of team growth and maturity.
● Recognise and reward the contribution of others.</v>
      </c>
    </row>
    <row r="11" spans="1:7" ht="83.25" customHeight="1" x14ac:dyDescent="0.3">
      <c r="A11" s="363"/>
      <c r="B11" s="360"/>
      <c r="C11" s="156" t="s">
        <v>64</v>
      </c>
      <c r="D11" s="60" t="s">
        <v>9</v>
      </c>
      <c r="E11" s="74" t="str">
        <f>VLOOKUP('Acad Leadership Svce Lvl B'!D11,'CDF List'!$A$2:$C$41,2,FALSE)</f>
        <v>Coach and Develop</v>
      </c>
      <c r="F11" s="75" t="str">
        <f>VLOOKUP('Acad Leadership Svce Lvl B'!D11:D11,'CDF List'!$A$2:$C$41,3,FALSE)</f>
        <v>Take responsibility for one’s own personal growth and skill development and actively seek out opportunities for learning and self-improvement.</v>
      </c>
      <c r="G11" s="62" t="str">
        <f>VLOOKUP(D11,'CDF Behaviours'!$A$3:$E$220,5,FALSE)</f>
        <v>● Be personally committed to and actively work to continuously improve yourself.
● Seek out opportunities for personal growth and development.
● Understand that different situations and levels may call for different skills and approaches.
● Work to deploy strengths and compensate for weaknesses and limitations.</v>
      </c>
    </row>
    <row r="12" spans="1:7" ht="101.25" customHeight="1" x14ac:dyDescent="0.3">
      <c r="A12" s="363"/>
      <c r="B12" s="360"/>
      <c r="C12" s="156" t="s">
        <v>20</v>
      </c>
      <c r="D12" s="60" t="s">
        <v>13</v>
      </c>
      <c r="E12" s="74" t="str">
        <f>VLOOKUP('Acad Leadership Svce Lvl B'!D12,'CDF List'!$A$2:$C$41,2,FALSE)</f>
        <v>Live ACU’s Mission, Vision and Values</v>
      </c>
      <c r="F12" s="75" t="str">
        <f>VLOOKUP('Acad Leadership Svce Lvl B'!D12:D12,'CDF List'!$A$2:$C$41,3,FALSE)</f>
        <v>Be reflective and connect the purpose and practice of your work to the work of ACU. Link everything you do to ACU’s Mission, Vision and Values.</v>
      </c>
      <c r="G12" s="62" t="str">
        <f>VLOOKUP(D12,'CDF Behaviours'!$A$3:$E$220,5,FALSE)</f>
        <v>● Deal with others in an open, honest and respectful manner that fosters trust.
● Represent ACU’s highest standards through respectful and ethical expression of the University’s Mission and the shaping of a hope-filled future.
● Take pride in being trustworthy.
● Understand, articulate and give expression to ACU’s Mission, Vision and Values to others.</v>
      </c>
    </row>
    <row r="13" spans="1:7" ht="83.25" customHeight="1" x14ac:dyDescent="0.3">
      <c r="A13" s="363"/>
      <c r="B13" s="360"/>
      <c r="C13" s="343" t="s">
        <v>21</v>
      </c>
      <c r="D13" s="170" t="s">
        <v>22</v>
      </c>
      <c r="E13" s="74" t="str">
        <f>VLOOKUP('Acad Leadership Svce Lvl B'!D13,'CDF List'!$A$2:$C$41,2,FALSE)</f>
        <v>Deliver Stakeholder Centric Service</v>
      </c>
      <c r="F13" s="75" t="str">
        <f>VLOOKUP('Acad Leadership Svce Lvl B'!D13:D13,'CDF List'!$A$2:$C$41,3,FALSE)</f>
        <v>Carry out personal actions and tasks with a stakeholder focus and community outcomes in mind.</v>
      </c>
      <c r="G13" s="62" t="str">
        <f>VLOOKUP(D13,'CDF Behaviours'!$A$3:$E$220,5,FALSE)</f>
        <v>● Do what is appropriate to ensure stakeholder expectations are met.
● Follow up to evaluate stakeholder satisfaction.
● Prioritise stakeholder needs.
● Respond to requests for service in a timely and thorough manner</v>
      </c>
    </row>
    <row r="14" spans="1:7" ht="147.75" customHeight="1" x14ac:dyDescent="0.3">
      <c r="A14" s="363"/>
      <c r="B14" s="360"/>
      <c r="C14" s="352"/>
      <c r="D14" s="170" t="s">
        <v>17</v>
      </c>
      <c r="E14" s="74" t="str">
        <f>VLOOKUP('Acad Leadership Svce Lvl B'!D14,'CDF List'!$A$2:$C$41,2,FALSE)</f>
        <v>Be Responsible and Accountable for Achieving Excellence</v>
      </c>
      <c r="F14" s="75" t="str">
        <f>VLOOKUP('Acad Leadership Svce Lvl B'!D14:D14,'CDF List'!$A$2:$C$41,3,FALSE)</f>
        <v>Be Mission-aligned and responsible for delivering results through self examination, perseverance, adhering to regulatory obligations and applying policies and procedures that inform the legal and risk responsibilities of one’s role.</v>
      </c>
      <c r="G14" s="62" t="str">
        <f>VLOOKUP(D14,'CDF Behaviours'!$A$3:$E$220,5,FALSE)</f>
        <v>● Be accountable to identify and connect legal and risk responsibilities back to your role and know where to find the relevant policies and procedures, particularly the ACU Code of Conduct.
● Fulfil all commitments made to peers, co-workers, supervisors and customers; take personal responsibility and accountability of your work and seeing efforts through to completion. Be honest about mistakes.
● Maintain the practice of self-reflection and renewal; examining and nourishing self upon the core values of the Mission, Vision and Values of ACU.
● Persist with assigned roles and tasks until completion, while seeking support when required.</v>
      </c>
    </row>
    <row r="15" spans="1:7" ht="147.75" customHeight="1" thickBot="1" x14ac:dyDescent="0.35">
      <c r="A15" s="364"/>
      <c r="B15" s="360"/>
      <c r="C15" s="168" t="s">
        <v>23</v>
      </c>
      <c r="D15" s="77" t="s">
        <v>24</v>
      </c>
      <c r="E15" s="183" t="str">
        <f>VLOOKUP('Acad Leadership Svce Lvl B'!D15,'CDF List'!$A$2:$C$41,2,FALSE)</f>
        <v>Know ACU Work Processes and Systems</v>
      </c>
      <c r="F15" s="184" t="str">
        <f>VLOOKUP('Acad Leadership Svce Lvl B'!D15:D15,'CDF List'!$A$2:$C$41,3,FALSE)</f>
        <v>Confidently use ACU’s processes and systems to efficiently carry out day-to-day work.</v>
      </c>
      <c r="G15" s="72" t="str">
        <f>VLOOKUP(D15,'CDF Behaviours'!$A$3:$E$220,5,FALSE)</f>
        <v>● Accept responsibility for own performance to deliver work activities on time and to the required standard in agreement with your nominated supervisor.
● Demonstrate use of core office applications and other technologies in use in your field of work; ensure the accuracy of data entry and output in support of accurate and timely reporting.
● Understand the steps in work flow to achieve outcomes that appropriately utilise available systems and procedures.
● Use computer, telecommunications and audio-visual equipment or other technologies used by the organisation in relation to your work.</v>
      </c>
    </row>
    <row r="16" spans="1:7" ht="153.75" customHeight="1" x14ac:dyDescent="0.3">
      <c r="A16" s="330" t="s">
        <v>48</v>
      </c>
      <c r="B16" s="329" t="s">
        <v>49</v>
      </c>
      <c r="C16" s="311" t="s">
        <v>204</v>
      </c>
      <c r="D16" s="84" t="s">
        <v>42</v>
      </c>
      <c r="E16" s="78" t="str">
        <f>VLOOKUP('Acad Leadership Svce Lvl B'!D16,'CDF List'!$A$2:$C$41,2,FALSE)</f>
        <v>Apply Commercial Acumen</v>
      </c>
      <c r="F16" s="85" t="str">
        <f>VLOOKUP('Acad Leadership Svce Lvl B'!D16:D16,'CDF List'!$A$2:$C$41,3,FALSE)</f>
        <v>Take action and complete tasks in compliance with your delegation of authority. Understand the context in which you carry out your day-to-day work and the contribution you make to the broader university.</v>
      </c>
      <c r="G16" s="86" t="str">
        <f>VLOOKUP(D16,'CDF Behaviours'!$A$3:$E$220,5,FALSE)</f>
        <v>● Be aware of the commercial aspects of ACU including stakeholders, markets, services and products that contribute to the financial viability of ACU.
● Establish methods for staying in tune with industry trends.
● Show understanding of how resources (time, materials, staffing, etc) link to commercial outcomes. Work to achieve budget or control costs.
● Understand the wider business context in which ACU operates by keeping up-to-date with new developments in the higher education sector, particularly changing Federal Government policy and funding arrangements.</v>
      </c>
    </row>
    <row r="17" spans="1:7" ht="83.25" customHeight="1" x14ac:dyDescent="0.3">
      <c r="A17" s="331"/>
      <c r="B17" s="317"/>
      <c r="C17" s="312"/>
      <c r="D17" s="93" t="s">
        <v>43</v>
      </c>
      <c r="E17" s="80" t="str">
        <f>VLOOKUP('Acad Leadership Svce Lvl B'!D17,'CDF List'!$A$2:$C$41,2,FALSE)</f>
        <v>Adapt to and Lead Change</v>
      </c>
      <c r="F17" s="91" t="str">
        <f>VLOOKUP('Acad Leadership Svce Lvl B'!D17:D17,'CDF List'!$A$2:$C$41,3,FALSE)</f>
        <v>Understand that ACU needs to make changes, and maintain effectiveness when experiencing change.</v>
      </c>
      <c r="G17" s="95" t="str">
        <f>VLOOKUP(D17,'CDF Behaviours'!$A$3:$E$220,5,FALSE)</f>
        <v>● Be resilient and flexible in approach to work.
● Listen to the changes proposed, provide feedback and contribute to new solutions.
● Think creatively when implementing change initiatives in the context of your work.
● Think positively and remain open-minded even when faced with obstacles.</v>
      </c>
    </row>
    <row r="18" spans="1:7" ht="104.25" customHeight="1" x14ac:dyDescent="0.3">
      <c r="A18" s="331" t="s">
        <v>48</v>
      </c>
      <c r="B18" s="317" t="s">
        <v>49</v>
      </c>
      <c r="C18" s="312" t="s">
        <v>204</v>
      </c>
      <c r="D18" s="93" t="s">
        <v>16</v>
      </c>
      <c r="E18" s="80" t="str">
        <f>VLOOKUP('Acad Leadership Svce Lvl B'!D18,'CDF List'!$A$2:$C$41,2,FALSE)</f>
        <v>Collaborate Effectively</v>
      </c>
      <c r="F18" s="91" t="str">
        <f>VLOOKUP('Acad Leadership Svce Lvl B'!D18:D18,'CDF List'!$A$2:$C$41,3,FALSE)</f>
        <v>Cooperate and collaborate with others to achieve individual and team goals.</v>
      </c>
      <c r="G18" s="95" t="str">
        <f>VLOOKUP(D18,'CDF Behaviours'!$A$3:$E$220,5,FALSE)</f>
        <v>● Be a team player; share information and see the benefits of working as a team.
● Be visible and accessible to colleagues; communicate openly and widely to share information and knowledge.
● Demonstrate high levels of personal engagement and inclusiveness amongst peers.
● Keep others informed and up-to-date about what is happening.</v>
      </c>
    </row>
    <row r="19" spans="1:7" ht="158.25" customHeight="1" x14ac:dyDescent="0.3">
      <c r="A19" s="331"/>
      <c r="B19" s="317"/>
      <c r="C19" s="313"/>
      <c r="D19" s="93" t="s">
        <v>24</v>
      </c>
      <c r="E19" s="80" t="str">
        <f>VLOOKUP('Acad Leadership Svce Lvl B'!D19,'CDF List'!$A$2:$C$41,2,FALSE)</f>
        <v>Know ACU Work Processes and Systems</v>
      </c>
      <c r="F19" s="91" t="str">
        <f>VLOOKUP('Acad Leadership Svce Lvl B'!D19:D19,'CDF List'!$A$2:$C$41,3,FALSE)</f>
        <v>Confidently use ACU’s processes and systems to efficiently carry out day-to-day work.</v>
      </c>
      <c r="G19" s="95" t="str">
        <f>VLOOKUP(D19,'CDF Behaviours'!$A$3:$E$220,5,FALSE)</f>
        <v>● Accept responsibility for own performance to deliver work activities on time and to the required standard in agreement with your nominated supervisor.
● Demonstrate use of core office applications and other technologies in use in your field of work; ensure the accuracy of data entry and output in support of accurate and timely reporting.
● Understand the steps in work flow to achieve outcomes that appropriately utilise available systems and procedures.
● Use computer, telecommunications and audio-visual equipment or other technologies used by the organisation in relation to your work.</v>
      </c>
    </row>
    <row r="20" spans="1:7" ht="155.25" customHeight="1" x14ac:dyDescent="0.3">
      <c r="A20" s="331"/>
      <c r="B20" s="317"/>
      <c r="C20" s="346" t="s">
        <v>333</v>
      </c>
      <c r="D20" s="93" t="s">
        <v>42</v>
      </c>
      <c r="E20" s="80" t="str">
        <f>VLOOKUP('Acad Leadership Svce Lvl B'!D20,'CDF List'!$A$2:$C$41,2,FALSE)</f>
        <v>Apply Commercial Acumen</v>
      </c>
      <c r="F20" s="91" t="str">
        <f>VLOOKUP('Acad Leadership Svce Lvl B'!D20:D20,'CDF List'!$A$2:$C$41,3,FALSE)</f>
        <v>Take action and complete tasks in compliance with your delegation of authority. Understand the context in which you carry out your day-to-day work and the contribution you make to the broader university.</v>
      </c>
      <c r="G20" s="95" t="str">
        <f>VLOOKUP(D20,'CDF Behaviours'!$A$3:$E$220,5,FALSE)</f>
        <v>● Be aware of the commercial aspects of ACU including stakeholders, markets, services and products that contribute to the financial viability of ACU.
● Establish methods for staying in tune with industry trends.
● Show understanding of how resources (time, materials, staffing, etc) link to commercial outcomes. Work to achieve budget or control costs.
● Understand the wider business context in which ACU operates by keeping up-to-date with new developments in the higher education sector, particularly changing Federal Government policy and funding arrangements.</v>
      </c>
    </row>
    <row r="21" spans="1:7" ht="99" customHeight="1" x14ac:dyDescent="0.3">
      <c r="A21" s="331"/>
      <c r="B21" s="317"/>
      <c r="C21" s="348"/>
      <c r="D21" s="93" t="s">
        <v>16</v>
      </c>
      <c r="E21" s="80" t="str">
        <f>VLOOKUP('Acad Leadership Svce Lvl B'!D21,'CDF List'!$A$2:$C$41,2,FALSE)</f>
        <v>Collaborate Effectively</v>
      </c>
      <c r="F21" s="91" t="str">
        <f>VLOOKUP('Acad Leadership Svce Lvl B'!D21:D21,'CDF List'!$A$2:$C$41,3,FALSE)</f>
        <v>Cooperate and collaborate with others to achieve individual and team goals.</v>
      </c>
      <c r="G21" s="95" t="str">
        <f>VLOOKUP(D21,'CDF Behaviours'!$A$3:$E$220,5,FALSE)</f>
        <v>● Be a team player; share information and see the benefits of working as a team.
● Be visible and accessible to colleagues; communicate openly and widely to share information and knowledge.
● Demonstrate high levels of personal engagement and inclusiveness amongst peers.
● Keep others informed and up-to-date about what is happening.</v>
      </c>
    </row>
    <row r="22" spans="1:7" ht="105" customHeight="1" x14ac:dyDescent="0.3">
      <c r="A22" s="331"/>
      <c r="B22" s="317"/>
      <c r="C22" s="348"/>
      <c r="D22" s="93" t="s">
        <v>31</v>
      </c>
      <c r="E22" s="80" t="str">
        <f>VLOOKUP('Acad Leadership Svce Lvl B'!D22,'CDF List'!$A$2:$C$41,2,FALSE)</f>
        <v>Communicate with Impact</v>
      </c>
      <c r="F22" s="91" t="str">
        <f>VLOOKUP('Acad Leadership Svce Lvl B'!D22:D22,'CDF List'!$A$2:$C$41,3,FALSE)</f>
        <v>Communicate clearly based on facts and logic; listen and respond appropriately to others.</v>
      </c>
      <c r="G22" s="95" t="str">
        <f>VLOOKUP(D22,'CDF Behaviours'!$A$3:$E$220,5,FALSE)</f>
        <v>● Convey facts, concepts and technical information clearly and concisely, using terms that most people can understand.
● Demonstrate respect for others and how they are feeling.
● Pay attention and listen to others, taking time to build rapport.
● Provide accurate and timely information in the right amounts to others to support their work.</v>
      </c>
    </row>
    <row r="23" spans="1:7" ht="154.5" customHeight="1" x14ac:dyDescent="0.3">
      <c r="A23" s="331"/>
      <c r="B23" s="317"/>
      <c r="C23" s="350"/>
      <c r="D23" s="93" t="s">
        <v>24</v>
      </c>
      <c r="E23" s="80" t="str">
        <f>VLOOKUP('Acad Leadership Svce Lvl B'!D23,'CDF List'!$A$2:$C$41,2,FALSE)</f>
        <v>Know ACU Work Processes and Systems</v>
      </c>
      <c r="F23" s="91" t="str">
        <f>VLOOKUP('Acad Leadership Svce Lvl B'!D23:D23,'CDF List'!$A$2:$C$41,3,FALSE)</f>
        <v>Confidently use ACU’s processes and systems to efficiently carry out day-to-day work.</v>
      </c>
      <c r="G23" s="95" t="str">
        <f>VLOOKUP(D23,'CDF Behaviours'!$A$3:$E$220,5,FALSE)</f>
        <v>● Accept responsibility for own performance to deliver work activities on time and to the required standard in agreement with your nominated supervisor.
● Demonstrate use of core office applications and other technologies in use in your field of work; ensure the accuracy of data entry and output in support of accurate and timely reporting.
● Understand the steps in work flow to achieve outcomes that appropriately utilise available systems and procedures.
● Use computer, telecommunications and audio-visual equipment or other technologies used by the organisation in relation to your work.</v>
      </c>
    </row>
    <row r="24" spans="1:7" ht="153.75" customHeight="1" x14ac:dyDescent="0.3">
      <c r="A24" s="331"/>
      <c r="B24" s="317"/>
      <c r="C24" s="346" t="s">
        <v>334</v>
      </c>
      <c r="D24" s="93" t="s">
        <v>42</v>
      </c>
      <c r="E24" s="80" t="str">
        <f>VLOOKUP('Acad Leadership Svce Lvl B'!D24,'CDF List'!$A$2:$C$41,2,FALSE)</f>
        <v>Apply Commercial Acumen</v>
      </c>
      <c r="F24" s="91" t="str">
        <f>VLOOKUP('Acad Leadership Svce Lvl B'!D24:D24,'CDF List'!$A$2:$C$41,3,FALSE)</f>
        <v>Take action and complete tasks in compliance with your delegation of authority. Understand the context in which you carry out your day-to-day work and the contribution you make to the broader university.</v>
      </c>
      <c r="G24" s="95" t="str">
        <f>VLOOKUP(D24,'CDF Behaviours'!$A$3:$E$220,5,FALSE)</f>
        <v>● Be aware of the commercial aspects of ACU including stakeholders, markets, services and products that contribute to the financial viability of ACU.
● Establish methods for staying in tune with industry trends.
● Show understanding of how resources (time, materials, staffing, etc) link to commercial outcomes. Work to achieve budget or control costs.
● Understand the wider business context in which ACU operates by keeping up-to-date with new developments in the higher education sector, particularly changing Federal Government policy and funding arrangements.</v>
      </c>
    </row>
    <row r="25" spans="1:7" ht="156.75" customHeight="1" x14ac:dyDescent="0.3">
      <c r="A25" s="331"/>
      <c r="B25" s="317"/>
      <c r="C25" s="350"/>
      <c r="D25" s="93" t="s">
        <v>24</v>
      </c>
      <c r="E25" s="80" t="str">
        <f>VLOOKUP('Acad Leadership Svce Lvl B'!D25,'CDF List'!$A$2:$C$41,2,FALSE)</f>
        <v>Know ACU Work Processes and Systems</v>
      </c>
      <c r="F25" s="91" t="str">
        <f>VLOOKUP('Acad Leadership Svce Lvl B'!D25:D25,'CDF List'!$A$2:$C$41,3,FALSE)</f>
        <v>Confidently use ACU’s processes and systems to efficiently carry out day-to-day work.</v>
      </c>
      <c r="G25" s="95" t="str">
        <f>VLOOKUP(D25,'CDF Behaviours'!$A$3:$E$220,5,FALSE)</f>
        <v>● Accept responsibility for own performance to deliver work activities on time and to the required standard in agreement with your nominated supervisor.
● Demonstrate use of core office applications and other technologies in use in your field of work; ensure the accuracy of data entry and output in support of accurate and timely reporting.
● Understand the steps in work flow to achieve outcomes that appropriately utilise available systems and procedures.
● Use computer, telecommunications and audio-visual equipment or other technologies used by the organisation in relation to your work.</v>
      </c>
    </row>
    <row r="26" spans="1:7" ht="102" customHeight="1" x14ac:dyDescent="0.3">
      <c r="A26" s="331"/>
      <c r="B26" s="317"/>
      <c r="C26" s="346" t="s">
        <v>81</v>
      </c>
      <c r="D26" s="93" t="s">
        <v>16</v>
      </c>
      <c r="E26" s="80" t="str">
        <f>VLOOKUP('Acad Leadership Svce Lvl B'!D26,'CDF List'!$A$2:$C$41,2,FALSE)</f>
        <v>Collaborate Effectively</v>
      </c>
      <c r="F26" s="91" t="str">
        <f>VLOOKUP('Acad Leadership Svce Lvl B'!D26:D26,'CDF List'!$A$2:$C$41,3,FALSE)</f>
        <v>Cooperate and collaborate with others to achieve individual and team goals.</v>
      </c>
      <c r="G26" s="95" t="str">
        <f>VLOOKUP(D26,'CDF Behaviours'!$A$3:$E$220,5,FALSE)</f>
        <v>● Be a team player; share information and see the benefits of working as a team.
● Be visible and accessible to colleagues; communicate openly and widely to share information and knowledge.
● Demonstrate high levels of personal engagement and inclusiveness amongst peers.
● Keep others informed and up-to-date about what is happening.</v>
      </c>
    </row>
    <row r="27" spans="1:7" ht="86.25" customHeight="1" x14ac:dyDescent="0.3">
      <c r="A27" s="331"/>
      <c r="B27" s="317"/>
      <c r="C27" s="350"/>
      <c r="D27" s="93" t="s">
        <v>63</v>
      </c>
      <c r="E27" s="80" t="str">
        <f>VLOOKUP('Acad Leadership Svce Lvl B'!D27,'CDF List'!$A$2:$C$41,2,FALSE)</f>
        <v>Collaborate Effectively</v>
      </c>
      <c r="F27" s="91" t="str">
        <f>VLOOKUP('Acad Leadership Svce Lvl B'!D27:D27,'CDF List'!$A$2:$C$41,3,FALSE)</f>
        <v>Work with others to build the conditions for team effectiveness.</v>
      </c>
      <c r="G27" s="95" t="str">
        <f>VLOOKUP(D27,'CDF Behaviours'!$A$3:$E$220,5,FALSE)</f>
        <v>● Ask others for their views and opinions when making decisions and plans.
● Create strong morale and spirit amongst own team by working to remove barriers to collaboration.
● Define success in terms of the whole team and support stages of team growth and maturity.
● Recognise and reward the contribution of others.</v>
      </c>
    </row>
    <row r="28" spans="1:7" ht="86.25" customHeight="1" x14ac:dyDescent="0.3">
      <c r="A28" s="331"/>
      <c r="B28" s="317"/>
      <c r="C28" s="346" t="s">
        <v>82</v>
      </c>
      <c r="D28" s="93" t="s">
        <v>22</v>
      </c>
      <c r="E28" s="80" t="str">
        <f>VLOOKUP('Acad Leadership Svce Lvl B'!D28,'CDF List'!$A$2:$C$41,2,FALSE)</f>
        <v>Deliver Stakeholder Centric Service</v>
      </c>
      <c r="F28" s="91" t="str">
        <f>VLOOKUP('Acad Leadership Svce Lvl B'!D28:D28,'CDF List'!$A$2:$C$41,3,FALSE)</f>
        <v>Carry out personal actions and tasks with a stakeholder focus and community outcomes in mind.</v>
      </c>
      <c r="G28" s="95" t="str">
        <f>VLOOKUP(D28,'CDF Behaviours'!$A$3:$E$220,5,FALSE)</f>
        <v>● Do what is appropriate to ensure stakeholder expectations are met.
● Follow up to evaluate stakeholder satisfaction.
● Prioritise stakeholder needs.
● Respond to requests for service in a timely and thorough manner</v>
      </c>
    </row>
    <row r="29" spans="1:7" ht="104.25" customHeight="1" x14ac:dyDescent="0.3">
      <c r="A29" s="331"/>
      <c r="B29" s="317"/>
      <c r="C29" s="348"/>
      <c r="D29" s="93" t="s">
        <v>16</v>
      </c>
      <c r="E29" s="80" t="str">
        <f>VLOOKUP('Acad Leadership Svce Lvl B'!D29,'CDF List'!$A$2:$C$41,2,FALSE)</f>
        <v>Collaborate Effectively</v>
      </c>
      <c r="F29" s="91" t="str">
        <f>VLOOKUP('Acad Leadership Svce Lvl B'!D29:D29,'CDF List'!$A$2:$C$41,3,FALSE)</f>
        <v>Cooperate and collaborate with others to achieve individual and team goals.</v>
      </c>
      <c r="G29" s="95" t="str">
        <f>VLOOKUP(D29,'CDF Behaviours'!$A$3:$E$220,5,FALSE)</f>
        <v>● Be a team player; share information and see the benefits of working as a team.
● Be visible and accessible to colleagues; communicate openly and widely to share information and knowledge.
● Demonstrate high levels of personal engagement and inclusiveness amongst peers.
● Keep others informed and up-to-date about what is happening.</v>
      </c>
    </row>
    <row r="30" spans="1:7" ht="86.25" customHeight="1" thickBot="1" x14ac:dyDescent="0.35">
      <c r="A30" s="331"/>
      <c r="B30" s="318"/>
      <c r="C30" s="347"/>
      <c r="D30" s="122" t="s">
        <v>9</v>
      </c>
      <c r="E30" s="201" t="str">
        <f>VLOOKUP('Acad Leadership Svce Lvl B'!D30,'CDF List'!$A$2:$C$41,2,FALSE)</f>
        <v>Coach and Develop</v>
      </c>
      <c r="F30" s="202" t="str">
        <f>VLOOKUP('Acad Leadership Svce Lvl B'!D30:D30,'CDF List'!$A$2:$C$41,3,FALSE)</f>
        <v>Take responsibility for one’s own personal growth and skill development and actively seek out opportunities for learning and self-improvement.</v>
      </c>
      <c r="G30" s="124" t="str">
        <f>VLOOKUP(D30,'CDF Behaviours'!$A$3:$E$220,5,FALSE)</f>
        <v>● Be personally committed to and actively work to continuously improve yourself.
● Seek out opportunities for personal growth and development.
● Understand that different situations and levels may call for different skills and approaches.
● Work to deploy strengths and compensate for weaknesses and limitations.</v>
      </c>
    </row>
    <row r="31" spans="1:7" ht="160.5" customHeight="1" x14ac:dyDescent="0.3">
      <c r="A31" s="331" t="s">
        <v>48</v>
      </c>
      <c r="B31" s="317" t="s">
        <v>55</v>
      </c>
      <c r="C31" s="348" t="s">
        <v>83</v>
      </c>
      <c r="D31" s="90" t="s">
        <v>42</v>
      </c>
      <c r="E31" s="80" t="str">
        <f>VLOOKUP('Acad Leadership Svce Lvl B'!D31,'CDF List'!$A$2:$C$41,2,FALSE)</f>
        <v>Apply Commercial Acumen</v>
      </c>
      <c r="F31" s="91" t="str">
        <f>VLOOKUP('Acad Leadership Svce Lvl B'!D31:D31,'CDF List'!$A$2:$C$41,3,FALSE)</f>
        <v>Take action and complete tasks in compliance with your delegation of authority. Understand the context in which you carry out your day-to-day work and the contribution you make to the broader university.</v>
      </c>
      <c r="G31" s="92" t="str">
        <f>VLOOKUP(D31,'CDF Behaviours'!$A$3:$E$220,5,FALSE)</f>
        <v>● Be aware of the commercial aspects of ACU including stakeholders, markets, services and products that contribute to the financial viability of ACU.
● Establish methods for staying in tune with industry trends.
● Show understanding of how resources (time, materials, staffing, etc) link to commercial outcomes. Work to achieve budget or control costs.
● Understand the wider business context in which ACU operates by keeping up-to-date with new developments in the higher education sector, particularly changing Federal Government policy and funding arrangements.</v>
      </c>
    </row>
    <row r="32" spans="1:7" ht="87" customHeight="1" x14ac:dyDescent="0.3">
      <c r="A32" s="331"/>
      <c r="B32" s="317"/>
      <c r="C32" s="348"/>
      <c r="D32" s="93" t="s">
        <v>22</v>
      </c>
      <c r="E32" s="80" t="str">
        <f>VLOOKUP('Acad Leadership Svce Lvl B'!D32,'CDF List'!$A$2:$C$41,2,FALSE)</f>
        <v>Deliver Stakeholder Centric Service</v>
      </c>
      <c r="F32" s="91" t="str">
        <f>VLOOKUP('Acad Leadership Svce Lvl B'!D32:D32,'CDF List'!$A$2:$C$41,3,FALSE)</f>
        <v>Carry out personal actions and tasks with a stakeholder focus and community outcomes in mind.</v>
      </c>
      <c r="G32" s="95" t="str">
        <f>VLOOKUP(D32,'CDF Behaviours'!$A$3:$E$220,5,FALSE)</f>
        <v>● Do what is appropriate to ensure stakeholder expectations are met.
● Follow up to evaluate stakeholder satisfaction.
● Prioritise stakeholder needs.
● Respond to requests for service in a timely and thorough manner</v>
      </c>
    </row>
    <row r="33" spans="1:7" ht="159" customHeight="1" x14ac:dyDescent="0.3">
      <c r="A33" s="331"/>
      <c r="B33" s="317"/>
      <c r="C33" s="348"/>
      <c r="D33" s="93" t="s">
        <v>17</v>
      </c>
      <c r="E33" s="80" t="str">
        <f>VLOOKUP('Acad Leadership Svce Lvl B'!D33,'CDF List'!$A$2:$C$41,2,FALSE)</f>
        <v>Be Responsible and Accountable for Achieving Excellence</v>
      </c>
      <c r="F33" s="91" t="str">
        <f>VLOOKUP('Acad Leadership Svce Lvl B'!D33:D33,'CDF List'!$A$2:$C$41,3,FALSE)</f>
        <v>Be Mission-aligned and responsible for delivering results through self examination, perseverance, adhering to regulatory obligations and applying policies and procedures that inform the legal and risk responsibilities of one’s role.</v>
      </c>
      <c r="G33" s="95" t="str">
        <f>VLOOKUP(D33,'CDF Behaviours'!$A$3:$E$220,5,FALSE)</f>
        <v>● Be accountable to identify and connect legal and risk responsibilities back to your role and know where to find the relevant policies and procedures, particularly the ACU Code of Conduct.
● Fulfil all commitments made to peers, co-workers, supervisors and customers; take personal responsibility and accountability of your work and seeing efforts through to completion. Be honest about mistakes.
● Maintain the practice of self-reflection and renewal; examining and nourishing self upon the core values of the Mission, Vision and Values of ACU.
● Persist with assigned roles and tasks until completion, while seeking support when required.</v>
      </c>
    </row>
    <row r="34" spans="1:7" ht="133.5" customHeight="1" x14ac:dyDescent="0.3">
      <c r="A34" s="331"/>
      <c r="B34" s="317"/>
      <c r="C34" s="350"/>
      <c r="D34" s="93" t="s">
        <v>37</v>
      </c>
      <c r="E34" s="80" t="str">
        <f>VLOOKUP('Acad Leadership Svce Lvl B'!D34,'CDF List'!$A$2:$C$41,2,FALSE)</f>
        <v>Make Informed Decisions</v>
      </c>
      <c r="F34" s="91" t="str">
        <f>VLOOKUP('Acad Leadership Svce Lvl B'!D34:D34,'CDF List'!$A$2:$C$41,3,FALSE)</f>
        <v>Identify and utilise key data and information available within ACU to make informed decisions.</v>
      </c>
      <c r="G34" s="95" t="str">
        <f>VLOOKUP(D34,'CDF Behaviours'!$A$3:$E$220,5,FALSE)</f>
        <v>● Be bold and express your opinion that is based on fact in order to aid team decisions and discussions.
● Demonstrate a sound understanding of ACU business functions, terminology and processes.
● Employ a methodical and logical approach when analysing information to make informed conclusions and decisions that are based on fact.
● Have knowledge and awareness of relevant University information sources to aid research and analysis.</v>
      </c>
    </row>
    <row r="35" spans="1:7" ht="101.25" customHeight="1" x14ac:dyDescent="0.3">
      <c r="A35" s="331"/>
      <c r="B35" s="317"/>
      <c r="C35" s="346" t="s">
        <v>335</v>
      </c>
      <c r="D35" s="93" t="s">
        <v>13</v>
      </c>
      <c r="E35" s="80" t="str">
        <f>VLOOKUP('Acad Leadership Svce Lvl B'!D35,'CDF List'!$A$2:$C$41,2,FALSE)</f>
        <v>Live ACU’s Mission, Vision and Values</v>
      </c>
      <c r="F35" s="91" t="str">
        <f>VLOOKUP('Acad Leadership Svce Lvl B'!D35:D35,'CDF List'!$A$2:$C$41,3,FALSE)</f>
        <v>Be reflective and connect the purpose and practice of your work to the work of ACU. Link everything you do to ACU’s Mission, Vision and Values.</v>
      </c>
      <c r="G35" s="95" t="str">
        <f>VLOOKUP(D35,'CDF Behaviours'!$A$3:$E$220,5,FALSE)</f>
        <v>● Deal with others in an open, honest and respectful manner that fosters trust.
● Represent ACU’s highest standards through respectful and ethical expression of the University’s Mission and the shaping of a hope-filled future.
● Take pride in being trustworthy.
● Understand, articulate and give expression to ACU’s Mission, Vision and Values to others.</v>
      </c>
    </row>
    <row r="36" spans="1:7" ht="159" customHeight="1" x14ac:dyDescent="0.3">
      <c r="A36" s="331"/>
      <c r="B36" s="317"/>
      <c r="C36" s="348"/>
      <c r="D36" s="93" t="s">
        <v>42</v>
      </c>
      <c r="E36" s="80" t="str">
        <f>VLOOKUP('Acad Leadership Svce Lvl B'!D36,'CDF List'!$A$2:$C$41,2,FALSE)</f>
        <v>Apply Commercial Acumen</v>
      </c>
      <c r="F36" s="91" t="str">
        <f>VLOOKUP('Acad Leadership Svce Lvl B'!D36:D36,'CDF List'!$A$2:$C$41,3,FALSE)</f>
        <v>Take action and complete tasks in compliance with your delegation of authority. Understand the context in which you carry out your day-to-day work and the contribution you make to the broader university.</v>
      </c>
      <c r="G36" s="95" t="str">
        <f>VLOOKUP(D36,'CDF Behaviours'!$A$3:$E$220,5,FALSE)</f>
        <v>● Be aware of the commercial aspects of ACU including stakeholders, markets, services and products that contribute to the financial viability of ACU.
● Establish methods for staying in tune with industry trends.
● Show understanding of how resources (time, materials, staffing, etc) link to commercial outcomes. Work to achieve budget or control costs.
● Understand the wider business context in which ACU operates by keeping up-to-date with new developments in the higher education sector, particularly changing Federal Government policy and funding arrangements.</v>
      </c>
    </row>
    <row r="37" spans="1:7" ht="82.5" customHeight="1" x14ac:dyDescent="0.3">
      <c r="A37" s="331"/>
      <c r="B37" s="317"/>
      <c r="C37" s="348"/>
      <c r="D37" s="93" t="s">
        <v>22</v>
      </c>
      <c r="E37" s="80" t="str">
        <f>VLOOKUP('Acad Leadership Svce Lvl B'!D37,'CDF List'!$A$2:$C$41,2,FALSE)</f>
        <v>Deliver Stakeholder Centric Service</v>
      </c>
      <c r="F37" s="91" t="str">
        <f>VLOOKUP('Acad Leadership Svce Lvl B'!D37:D37,'CDF List'!$A$2:$C$41,3,FALSE)</f>
        <v>Carry out personal actions and tasks with a stakeholder focus and community outcomes in mind.</v>
      </c>
      <c r="G37" s="95" t="str">
        <f>VLOOKUP(D37,'CDF Behaviours'!$A$3:$E$220,5,FALSE)</f>
        <v>● Do what is appropriate to ensure stakeholder expectations are met.
● Follow up to evaluate stakeholder satisfaction.
● Prioritise stakeholder needs.
● Respond to requests for service in a timely and thorough manner</v>
      </c>
    </row>
    <row r="38" spans="1:7" ht="108" customHeight="1" x14ac:dyDescent="0.3">
      <c r="A38" s="331"/>
      <c r="B38" s="317"/>
      <c r="C38" s="348"/>
      <c r="D38" s="93" t="s">
        <v>31</v>
      </c>
      <c r="E38" s="80" t="str">
        <f>VLOOKUP('Acad Leadership Svce Lvl B'!D38,'CDF List'!$A$2:$C$41,2,FALSE)</f>
        <v>Communicate with Impact</v>
      </c>
      <c r="F38" s="91" t="str">
        <f>VLOOKUP('Acad Leadership Svce Lvl B'!D38:D38,'CDF List'!$A$2:$C$41,3,FALSE)</f>
        <v>Communicate clearly based on facts and logic; listen and respond appropriately to others.</v>
      </c>
      <c r="G38" s="95" t="str">
        <f>VLOOKUP(D38,'CDF Behaviours'!$A$3:$E$220,5,FALSE)</f>
        <v>● Convey facts, concepts and technical information clearly and concisely, using terms that most people can understand.
● Demonstrate respect for others and how they are feeling.
● Pay attention and listen to others, taking time to build rapport.
● Provide accurate and timely information in the right amounts to others to support their work.</v>
      </c>
    </row>
    <row r="39" spans="1:7" ht="135.75" customHeight="1" thickBot="1" x14ac:dyDescent="0.35">
      <c r="A39" s="335"/>
      <c r="B39" s="318"/>
      <c r="C39" s="347"/>
      <c r="D39" s="122" t="s">
        <v>37</v>
      </c>
      <c r="E39" s="201" t="str">
        <f>VLOOKUP('Acad Leadership Svce Lvl B'!D39,'CDF List'!$A$2:$C$41,2,FALSE)</f>
        <v>Make Informed Decisions</v>
      </c>
      <c r="F39" s="202" t="str">
        <f>VLOOKUP('Acad Leadership Svce Lvl B'!D39:D39,'CDF List'!$A$2:$C$41,3,FALSE)</f>
        <v>Identify and utilise key data and information available within ACU to make informed decisions.</v>
      </c>
      <c r="G39" s="124" t="str">
        <f>VLOOKUP(D39,'CDF Behaviours'!$A$3:$E$220,5,FALSE)</f>
        <v>● Be bold and express your opinion that is based on fact in order to aid team decisions and discussions.
● Demonstrate a sound understanding of ACU business functions, terminology and processes.
● Employ a methodical and logical approach when analysing information to make informed conclusions and decisions that are based on fact.
● Have knowledge and awareness of relevant University information sources to aid research and analysis.</v>
      </c>
    </row>
  </sheetData>
  <mergeCells count="20">
    <mergeCell ref="C26:C27"/>
    <mergeCell ref="C28:C30"/>
    <mergeCell ref="C31:C34"/>
    <mergeCell ref="C35:C39"/>
    <mergeCell ref="C7:C8"/>
    <mergeCell ref="C9:C10"/>
    <mergeCell ref="C13:C14"/>
    <mergeCell ref="C20:C23"/>
    <mergeCell ref="C24:C25"/>
    <mergeCell ref="C16:C17"/>
    <mergeCell ref="C18:C19"/>
    <mergeCell ref="A4:A15"/>
    <mergeCell ref="B4:B5"/>
    <mergeCell ref="B7:B15"/>
    <mergeCell ref="B31:B39"/>
    <mergeCell ref="A31:A39"/>
    <mergeCell ref="A18:A30"/>
    <mergeCell ref="A16:A17"/>
    <mergeCell ref="B16:B17"/>
    <mergeCell ref="B18:B30"/>
  </mergeCells>
  <hyperlinks>
    <hyperlink ref="A2" location="Index!A1" display="Return to Index (hyperlink)" xr:uid="{66929210-43AE-47E8-942E-A647ED07434B}"/>
  </hyperlinks>
  <pageMargins left="0.59055118110236227" right="0.39370078740157483" top="0.78740157480314965" bottom="0.59055118110236227" header="0.31496062992125984" footer="0.31496062992125984"/>
  <pageSetup paperSize="8" scale="45" orientation="landscape" horizontalDpi="300" verticalDpi="300" r:id="rId1"/>
  <headerFooter>
    <oddHeader>&amp;C&amp;"-,Bold"&amp;12APME and CDF by Pathway and Level</oddHeader>
    <oddFoote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B1E5AE-EA8E-4E1F-8CBE-CCCE8F221EDC}">
  <sheetPr>
    <tabColor rgb="FF3C1053"/>
    <pageSetUpPr fitToPage="1"/>
  </sheetPr>
  <dimension ref="A1:B26"/>
  <sheetViews>
    <sheetView zoomScale="90" zoomScaleNormal="90" workbookViewId="0"/>
  </sheetViews>
  <sheetFormatPr defaultColWidth="9.109375" defaultRowHeight="15.6" x14ac:dyDescent="0.3"/>
  <cols>
    <col min="1" max="1" width="45.88671875" style="177" bestFit="1" customWidth="1"/>
    <col min="2" max="2" width="31.44140625" style="175" bestFit="1" customWidth="1"/>
    <col min="3" max="16384" width="9.109375" style="176"/>
  </cols>
  <sheetData>
    <row r="1" spans="1:2" x14ac:dyDescent="0.3">
      <c r="A1" s="177" t="s">
        <v>687</v>
      </c>
    </row>
    <row r="2" spans="1:2" ht="46.2" x14ac:dyDescent="0.3">
      <c r="A2" s="251"/>
      <c r="B2" s="252" t="s">
        <v>683</v>
      </c>
    </row>
    <row r="4" spans="1:2" ht="21" x14ac:dyDescent="0.3">
      <c r="A4" s="300" t="s">
        <v>663</v>
      </c>
      <c r="B4" s="300" t="s">
        <v>676</v>
      </c>
    </row>
    <row r="5" spans="1:2" ht="21" x14ac:dyDescent="0.3">
      <c r="A5" s="255" t="s">
        <v>657</v>
      </c>
      <c r="B5" s="256" t="s">
        <v>658</v>
      </c>
    </row>
    <row r="6" spans="1:2" ht="21" x14ac:dyDescent="0.3">
      <c r="A6" s="255"/>
      <c r="B6" s="256" t="s">
        <v>659</v>
      </c>
    </row>
    <row r="7" spans="1:2" ht="21" x14ac:dyDescent="0.3">
      <c r="A7" s="255"/>
      <c r="B7" s="256" t="s">
        <v>660</v>
      </c>
    </row>
    <row r="8" spans="1:2" ht="21" x14ac:dyDescent="0.3">
      <c r="A8" s="255"/>
      <c r="B8" s="256" t="s">
        <v>661</v>
      </c>
    </row>
    <row r="9" spans="1:2" ht="21" x14ac:dyDescent="0.3">
      <c r="A9" s="255"/>
      <c r="B9" s="256" t="s">
        <v>662</v>
      </c>
    </row>
    <row r="10" spans="1:2" ht="21" x14ac:dyDescent="0.3">
      <c r="A10" s="257" t="s">
        <v>664</v>
      </c>
      <c r="B10" s="258" t="s">
        <v>658</v>
      </c>
    </row>
    <row r="11" spans="1:2" ht="21" x14ac:dyDescent="0.3">
      <c r="A11" s="257"/>
      <c r="B11" s="258" t="s">
        <v>659</v>
      </c>
    </row>
    <row r="12" spans="1:2" ht="21" x14ac:dyDescent="0.3">
      <c r="A12" s="257"/>
      <c r="B12" s="258" t="s">
        <v>660</v>
      </c>
    </row>
    <row r="13" spans="1:2" ht="21" x14ac:dyDescent="0.3">
      <c r="A13" s="257"/>
      <c r="B13" s="258" t="s">
        <v>661</v>
      </c>
    </row>
    <row r="14" spans="1:2" ht="21" x14ac:dyDescent="0.3">
      <c r="A14" s="257"/>
      <c r="B14" s="258" t="s">
        <v>662</v>
      </c>
    </row>
    <row r="15" spans="1:2" ht="21" x14ac:dyDescent="0.3">
      <c r="A15" s="259" t="s">
        <v>688</v>
      </c>
      <c r="B15" s="260" t="s">
        <v>658</v>
      </c>
    </row>
    <row r="16" spans="1:2" ht="21" x14ac:dyDescent="0.3">
      <c r="A16" s="259"/>
      <c r="B16" s="260" t="s">
        <v>659</v>
      </c>
    </row>
    <row r="17" spans="1:2" ht="21" x14ac:dyDescent="0.3">
      <c r="A17" s="259"/>
      <c r="B17" s="260" t="s">
        <v>660</v>
      </c>
    </row>
    <row r="18" spans="1:2" ht="21" x14ac:dyDescent="0.3">
      <c r="A18" s="259"/>
      <c r="B18" s="260" t="s">
        <v>661</v>
      </c>
    </row>
    <row r="19" spans="1:2" ht="21" x14ac:dyDescent="0.3">
      <c r="A19" s="259"/>
      <c r="B19" s="260" t="s">
        <v>662</v>
      </c>
    </row>
    <row r="20" spans="1:2" ht="21" x14ac:dyDescent="0.3">
      <c r="A20" s="261" t="s">
        <v>665</v>
      </c>
      <c r="B20" s="262" t="s">
        <v>658</v>
      </c>
    </row>
    <row r="21" spans="1:2" ht="21" x14ac:dyDescent="0.3">
      <c r="A21" s="261"/>
      <c r="B21" s="262" t="s">
        <v>659</v>
      </c>
    </row>
    <row r="22" spans="1:2" ht="21" x14ac:dyDescent="0.3">
      <c r="A22" s="261"/>
      <c r="B22" s="262" t="s">
        <v>660</v>
      </c>
    </row>
    <row r="23" spans="1:2" ht="21" x14ac:dyDescent="0.3">
      <c r="A23" s="261"/>
      <c r="B23" s="262" t="s">
        <v>661</v>
      </c>
    </row>
    <row r="24" spans="1:2" ht="21" x14ac:dyDescent="0.3">
      <c r="A24" s="261"/>
      <c r="B24" s="262" t="s">
        <v>662</v>
      </c>
    </row>
    <row r="25" spans="1:2" ht="37.5" customHeight="1" x14ac:dyDescent="0.5">
      <c r="A25" s="306" t="s">
        <v>685</v>
      </c>
      <c r="B25" s="306"/>
    </row>
    <row r="26" spans="1:2" ht="25.8" x14ac:dyDescent="0.5">
      <c r="A26" s="306"/>
      <c r="B26" s="306"/>
    </row>
  </sheetData>
  <mergeCells count="2">
    <mergeCell ref="A26:B26"/>
    <mergeCell ref="A25:B25"/>
  </mergeCells>
  <hyperlinks>
    <hyperlink ref="B5" location="'Teaching Focused Lvl A'!A1" display="A" xr:uid="{C00E95A2-AD52-442E-96DA-5F0E83EBE176}"/>
    <hyperlink ref="B6" location="'Teaching Focused Lvl B'!A1" display="B" xr:uid="{9EC37C4A-6935-4688-9691-7BC1A74C9C3C}"/>
    <hyperlink ref="B7" location="'Teaching Focused Lvl C'!A1" display="C" xr:uid="{4D02E2B5-A571-49E1-A1D3-2D4CEEA26CEA}"/>
    <hyperlink ref="B8" location="'Teaching Focused Lvl D'!A1" display="D" xr:uid="{AE2DD0F2-E741-42CF-A908-DC063DA049A6}"/>
    <hyperlink ref="B9" location="'Teaching Focused Lvl E'!A1" display="E" xr:uid="{6837C5A3-B66F-4365-AC80-B60C4193303D}"/>
    <hyperlink ref="B10" location="'Teaching &amp; Research Lvl A'!A1" display="A" xr:uid="{350E9693-EEF0-4BDC-848F-D1E3777EB22B}"/>
    <hyperlink ref="B11" location="'Teaching &amp; Research Lvl B'!A1" display="B" xr:uid="{344A8AFA-DBF4-46B1-94A7-411537EBAFE1}"/>
    <hyperlink ref="B12" location="'Teaching &amp; Research Lvl C'!A1" display="C" xr:uid="{C4B4DEFA-1B18-46B2-BB35-877DBAA9B202}"/>
    <hyperlink ref="B13" location="'Teaching &amp; Research Lvl D'!A1" display="D" xr:uid="{6707B284-BE1D-44D8-8D3E-02F40CA06293}"/>
    <hyperlink ref="B14" location="'Teaching &amp; Research Lvl E'!A1" display="E" xr:uid="{8A657CFB-6C59-4A9D-BAC4-C77E939CB1C8}"/>
    <hyperlink ref="B15" location="'Research Focused_Only Lvl A'!A1" display="A" xr:uid="{20EB8CE7-E542-42DB-AD64-E584D337DD7C}"/>
    <hyperlink ref="B16" location="'Research Focused_Only Lvl B'!A1" display="B" xr:uid="{E3436670-E91F-40F0-A808-81CE5A73FFC3}"/>
    <hyperlink ref="B17" location="'Research Focused_Only Lvl C'!A1" display="C" xr:uid="{9CCA1DA1-0120-4810-8058-CC815F9A3042}"/>
    <hyperlink ref="B18" location="'Research Focused_Only Lvl D'!A1" display="D" xr:uid="{AF06A504-5D20-4F7B-9767-5F37884C421E}"/>
    <hyperlink ref="B19" location="'Research Focused_Only Lvl E'!A1" display="E" xr:uid="{32F96239-6F73-40D5-ABAD-EEE04C55A0E1}"/>
    <hyperlink ref="B20" location="'Acad Leadership Svce Lvl A'!A1" display="A" xr:uid="{0CA278B8-7DA5-40D7-BFE7-AB541077C828}"/>
    <hyperlink ref="B21" location="'Acad Leadership Svce Lvl B'!A1" display="B" xr:uid="{07EFDF30-75FD-40B9-BAA0-9BD42AAC128D}"/>
    <hyperlink ref="B22" location="'Acad Leadership Svce Lvl C'!A1" display="C" xr:uid="{6C09CBFD-3919-4D09-819D-A543EE52F3FD}"/>
    <hyperlink ref="B23" location="'Acad Leadership Svce Lvl D'!A1" display="D" xr:uid="{8C5C25A8-37BC-4DC0-8060-188F17C7FD2F}"/>
    <hyperlink ref="B24" location="'Acad Leadership Svce Lvl E'!A1" display="E" xr:uid="{367EF80F-8658-49BB-8E0D-B269C5CEB91F}"/>
    <hyperlink ref="A25" location="Info!A1" display="Go to Information Tab" xr:uid="{8BC41038-602A-4B63-B2F9-431FD1129B9E}"/>
  </hyperlinks>
  <pageMargins left="0.70866141732283472" right="0.70866141732283472" top="0.74803149606299213" bottom="0.74803149606299213" header="0.31496062992125984" footer="0.31496062992125984"/>
  <pageSetup paperSize="9" scale="92" orientation="landscape" horizontalDpi="300" verticalDpi="30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36B8C0-9EA9-4F52-8781-61EB9DA0F5F7}">
  <sheetPr>
    <tabColor theme="4" tint="0.79998168889431442"/>
  </sheetPr>
  <dimension ref="A1:K49"/>
  <sheetViews>
    <sheetView zoomScale="60" zoomScaleNormal="60" workbookViewId="0">
      <pane xSplit="5" ySplit="3" topLeftCell="F4" activePane="bottomRight" state="frozen"/>
      <selection sqref="A1:XFD3"/>
      <selection pane="topRight" sqref="A1:XFD3"/>
      <selection pane="bottomLeft" sqref="A1:XFD3"/>
      <selection pane="bottomRight" activeCell="A2" sqref="A2"/>
    </sheetView>
  </sheetViews>
  <sheetFormatPr defaultColWidth="9.109375" defaultRowHeight="18" outlineLevelCol="1" x14ac:dyDescent="0.3"/>
  <cols>
    <col min="1" max="1" width="47.44140625" style="34" customWidth="1"/>
    <col min="2" max="2" width="42.6640625" style="52" customWidth="1"/>
    <col min="3" max="3" width="77" style="34" customWidth="1"/>
    <col min="4" max="4" width="14.5546875" style="2" hidden="1" customWidth="1" outlineLevel="1"/>
    <col min="5" max="5" width="54.5546875" style="47" customWidth="1" collapsed="1"/>
    <col min="6" max="6" width="76.109375" style="1" customWidth="1"/>
    <col min="7" max="7" width="122" style="34" customWidth="1"/>
    <col min="8" max="16384" width="9.109375" style="34"/>
  </cols>
  <sheetData>
    <row r="1" spans="1:7" ht="46.2" x14ac:dyDescent="0.3">
      <c r="A1" s="181" t="s">
        <v>336</v>
      </c>
      <c r="B1" s="281"/>
      <c r="C1" s="152"/>
      <c r="D1" s="41"/>
      <c r="E1" s="164"/>
      <c r="F1" s="42"/>
      <c r="G1" s="43"/>
    </row>
    <row r="2" spans="1:7" ht="31.8" thickBot="1" x14ac:dyDescent="0.35">
      <c r="A2" s="264" t="s">
        <v>677</v>
      </c>
      <c r="B2" s="282"/>
      <c r="C2" s="152"/>
      <c r="D2" s="41"/>
      <c r="E2" s="164"/>
      <c r="F2" s="42"/>
      <c r="G2" s="43"/>
    </row>
    <row r="3" spans="1:7" s="52" customFormat="1" ht="21.6" thickBot="1" x14ac:dyDescent="0.35">
      <c r="A3" s="134" t="s">
        <v>1</v>
      </c>
      <c r="B3" s="135" t="s">
        <v>2</v>
      </c>
      <c r="C3" s="136" t="s">
        <v>422</v>
      </c>
      <c r="D3" s="137" t="s">
        <v>3</v>
      </c>
      <c r="E3" s="137" t="s">
        <v>421</v>
      </c>
      <c r="F3" s="138" t="s">
        <v>5</v>
      </c>
      <c r="G3" s="185" t="s">
        <v>656</v>
      </c>
    </row>
    <row r="4" spans="1:7" ht="121.5" customHeight="1" x14ac:dyDescent="0.3">
      <c r="A4" s="362" t="s">
        <v>6</v>
      </c>
      <c r="B4" s="359" t="s">
        <v>7</v>
      </c>
      <c r="C4" s="153" t="s">
        <v>86</v>
      </c>
      <c r="D4" s="53" t="s">
        <v>9</v>
      </c>
      <c r="E4" s="54" t="str">
        <f>VLOOKUP('Acad Leadership Svce Lvl C'!D4,'CDF List'!$A$2:$C$41,2,FALSE)</f>
        <v>Coach and Develop</v>
      </c>
      <c r="F4" s="69" t="str">
        <f>VLOOKUP('Acad Leadership Svce Lvl C'!D4:D4,'CDF List'!$A$2:$C$41,3,FALSE)</f>
        <v>Take responsibility for one’s own personal growth and skill development and actively seek out opportunities for learning and self-improvement.</v>
      </c>
      <c r="G4" s="55" t="str">
        <f>VLOOKUP(D4,'CDF Behaviours'!$A$3:$E$220,5,FALSE)</f>
        <v>● Be personally committed to and actively work to continuously improve yourself.
● Seek out opportunities for personal growth and development.
● Understand that different situations and levels may call for different skills and approaches.
● Work to deploy strengths and compensate for weaknesses and limitations.</v>
      </c>
    </row>
    <row r="5" spans="1:7" ht="84.75" customHeight="1" thickBot="1" x14ac:dyDescent="0.35">
      <c r="A5" s="363"/>
      <c r="B5" s="360"/>
      <c r="C5" s="168" t="s">
        <v>10</v>
      </c>
      <c r="D5" s="77" t="s">
        <v>9</v>
      </c>
      <c r="E5" s="50" t="str">
        <f>VLOOKUP('Acad Leadership Svce Lvl C'!D5,'CDF List'!$A$2:$C$41,2,FALSE)</f>
        <v>Coach and Develop</v>
      </c>
      <c r="F5" s="71" t="str">
        <f>VLOOKUP('Acad Leadership Svce Lvl C'!D5:D5,'CDF List'!$A$2:$C$41,3,FALSE)</f>
        <v>Take responsibility for one’s own personal growth and skill development and actively seek out opportunities for learning and self-improvement.</v>
      </c>
      <c r="G5" s="72" t="str">
        <f>VLOOKUP(D5,'CDF Behaviours'!$A$3:$E$220,5,FALSE)</f>
        <v>● Be personally committed to and actively work to continuously improve yourself.
● Seek out opportunities for personal growth and development.
● Understand that different situations and levels may call for different skills and approaches.
● Work to deploy strengths and compensate for weaknesses and limitations.</v>
      </c>
    </row>
    <row r="6" spans="1:7" ht="108" customHeight="1" thickBot="1" x14ac:dyDescent="0.35">
      <c r="A6" s="363"/>
      <c r="B6" s="289" t="s">
        <v>11</v>
      </c>
      <c r="C6" s="155" t="s">
        <v>87</v>
      </c>
      <c r="D6" s="58" t="s">
        <v>13</v>
      </c>
      <c r="E6" s="45" t="str">
        <f>VLOOKUP('Acad Leadership Svce Lvl C'!D6,'CDF List'!$A$2:$C$41,2,FALSE)</f>
        <v>Live ACU’s Mission, Vision and Values</v>
      </c>
      <c r="F6" s="68" t="str">
        <f>VLOOKUP('Acad Leadership Svce Lvl C'!D6:D6,'CDF List'!$A$2:$C$41,3,FALSE)</f>
        <v>Be reflective and connect the purpose and practice of your work to the work of ACU. Link everything you do to ACU’s Mission, Vision and Values.</v>
      </c>
      <c r="G6" s="59" t="str">
        <f>VLOOKUP(D6,'CDF Behaviours'!$A$3:$E$220,5,FALSE)</f>
        <v>● Deal with others in an open, honest and respectful manner that fosters trust.
● Represent ACU’s highest standards through respectful and ethical expression of the University’s Mission and the shaping of a hope-filled future.
● Take pride in being trustworthy.
● Understand, articulate and give expression to ACU’s Mission, Vision and Values to others.</v>
      </c>
    </row>
    <row r="7" spans="1:7" ht="81.75" customHeight="1" x14ac:dyDescent="0.3">
      <c r="A7" s="363"/>
      <c r="B7" s="359" t="s">
        <v>14</v>
      </c>
      <c r="C7" s="372" t="s">
        <v>337</v>
      </c>
      <c r="D7" s="169" t="s">
        <v>16</v>
      </c>
      <c r="E7" s="54" t="str">
        <f>VLOOKUP('Acad Leadership Svce Lvl C'!D7,'CDF List'!$A$2:$C$41,2,FALSE)</f>
        <v>Collaborate Effectively</v>
      </c>
      <c r="F7" s="69" t="str">
        <f>VLOOKUP('Acad Leadership Svce Lvl C'!D7:D7,'CDF List'!$A$2:$C$41,3,FALSE)</f>
        <v>Cooperate and collaborate with others to achieve individual and team goals.</v>
      </c>
      <c r="G7" s="55" t="str">
        <f>VLOOKUP(D7,'CDF Behaviours'!$A$3:$E$220,5,FALSE)</f>
        <v>● Be a team player; share information and see the benefits of working as a team.
● Be visible and accessible to colleagues; communicate openly and widely to share information and knowledge.
● Demonstrate high levels of personal engagement and inclusiveness amongst peers.
● Keep others informed and up-to-date about what is happening.</v>
      </c>
    </row>
    <row r="8" spans="1:7" ht="142.5" customHeight="1" x14ac:dyDescent="0.3">
      <c r="A8" s="363"/>
      <c r="B8" s="360"/>
      <c r="C8" s="352"/>
      <c r="D8" s="170" t="s">
        <v>17</v>
      </c>
      <c r="E8" s="61" t="str">
        <f>VLOOKUP('Acad Leadership Svce Lvl C'!D8,'CDF List'!$A$2:$C$41,2,FALSE)</f>
        <v>Be Responsible and Accountable for Achieving Excellence</v>
      </c>
      <c r="F8" s="70" t="str">
        <f>VLOOKUP('Acad Leadership Svce Lvl C'!D8:D8,'CDF List'!$A$2:$C$41,3,FALSE)</f>
        <v>Be Mission-aligned and responsible for delivering results through self examination, perseverance, adhering to regulatory obligations and applying policies and procedures that inform the legal and risk responsibilities of one’s role.</v>
      </c>
      <c r="G8" s="62" t="str">
        <f>VLOOKUP(D8,'CDF Behaviours'!$A$3:$E$220,5,FALSE)</f>
        <v>● Be accountable to identify and connect legal and risk responsibilities back to your role and know where to find the relevant policies and procedures, particularly the ACU Code of Conduct.
● Fulfil all commitments made to peers, co-workers, supervisors and customers; take personal responsibility and accountability of your work and seeing efforts through to completion. Be honest about mistakes.
● Maintain the practice of self-reflection and renewal; examining and nourishing self upon the core values of the Mission, Vision and Values of ACU.
● Persist with assigned roles and tasks until completion, while seeking support when required.</v>
      </c>
    </row>
    <row r="9" spans="1:7" ht="76.5" customHeight="1" x14ac:dyDescent="0.3">
      <c r="A9" s="363"/>
      <c r="B9" s="360"/>
      <c r="C9" s="156" t="s">
        <v>207</v>
      </c>
      <c r="D9" s="60" t="s">
        <v>63</v>
      </c>
      <c r="E9" s="61" t="str">
        <f>VLOOKUP('Acad Leadership Svce Lvl C'!D9,'CDF List'!$A$2:$C$41,2,FALSE)</f>
        <v>Collaborate Effectively</v>
      </c>
      <c r="F9" s="70" t="str">
        <f>VLOOKUP('Acad Leadership Svce Lvl C'!D9:D9,'CDF List'!$A$2:$C$41,3,FALSE)</f>
        <v>Work with others to build the conditions for team effectiveness.</v>
      </c>
      <c r="G9" s="62" t="str">
        <f>VLOOKUP(D9,'CDF Behaviours'!$A$3:$E$220,5,FALSE)</f>
        <v>● Ask others for their views and opinions when making decisions and plans.
● Create strong morale and spirit amongst own team by working to remove barriers to collaboration.
● Define success in terms of the whole team and support stages of team growth and maturity.
● Recognise and reward the contribution of others.</v>
      </c>
    </row>
    <row r="10" spans="1:7" ht="78" customHeight="1" x14ac:dyDescent="0.3">
      <c r="A10" s="363"/>
      <c r="B10" s="360"/>
      <c r="C10" s="156" t="s">
        <v>91</v>
      </c>
      <c r="D10" s="60" t="s">
        <v>9</v>
      </c>
      <c r="E10" s="61" t="str">
        <f>VLOOKUP('Acad Leadership Svce Lvl C'!D10,'CDF List'!$A$2:$C$41,2,FALSE)</f>
        <v>Coach and Develop</v>
      </c>
      <c r="F10" s="70" t="str">
        <f>VLOOKUP('Acad Leadership Svce Lvl C'!D10:D10,'CDF List'!$A$2:$C$41,3,FALSE)</f>
        <v>Take responsibility for one’s own personal growth and skill development and actively seek out opportunities for learning and self-improvement.</v>
      </c>
      <c r="G10" s="62" t="str">
        <f>VLOOKUP(D10,'CDF Behaviours'!$A$3:$E$220,5,FALSE)</f>
        <v>● Be personally committed to and actively work to continuously improve yourself.
● Seek out opportunities for personal growth and development.
● Understand that different situations and levels may call for different skills and approaches.
● Work to deploy strengths and compensate for weaknesses and limitations.</v>
      </c>
    </row>
    <row r="11" spans="1:7" ht="97.5" customHeight="1" x14ac:dyDescent="0.3">
      <c r="A11" s="363"/>
      <c r="B11" s="360"/>
      <c r="C11" s="156" t="s">
        <v>92</v>
      </c>
      <c r="D11" s="60" t="s">
        <v>13</v>
      </c>
      <c r="E11" s="61" t="str">
        <f>VLOOKUP('Acad Leadership Svce Lvl C'!D11,'CDF List'!$A$2:$C$41,2,FALSE)</f>
        <v>Live ACU’s Mission, Vision and Values</v>
      </c>
      <c r="F11" s="70" t="str">
        <f>VLOOKUP('Acad Leadership Svce Lvl C'!D11:D11,'CDF List'!$A$2:$C$41,3,FALSE)</f>
        <v>Be reflective and connect the purpose and practice of your work to the work of ACU. Link everything you do to ACU’s Mission, Vision and Values.</v>
      </c>
      <c r="G11" s="62" t="str">
        <f>VLOOKUP(D11,'CDF Behaviours'!$A$3:$E$220,5,FALSE)</f>
        <v>● Deal with others in an open, honest and respectful manner that fosters trust.
● Represent ACU’s highest standards through respectful and ethical expression of the University’s Mission and the shaping of a hope-filled future.
● Take pride in being trustworthy.
● Understand, articulate and give expression to ACU’s Mission, Vision and Values to others.</v>
      </c>
    </row>
    <row r="12" spans="1:7" ht="81" customHeight="1" x14ac:dyDescent="0.3">
      <c r="A12" s="363"/>
      <c r="B12" s="360"/>
      <c r="C12" s="343" t="s">
        <v>21</v>
      </c>
      <c r="D12" s="170" t="s">
        <v>22</v>
      </c>
      <c r="E12" s="61" t="str">
        <f>VLOOKUP('Acad Leadership Svce Lvl C'!D12,'CDF List'!$A$2:$C$41,2,FALSE)</f>
        <v>Deliver Stakeholder Centric Service</v>
      </c>
      <c r="F12" s="70" t="str">
        <f>VLOOKUP('Acad Leadership Svce Lvl C'!D12:D12,'CDF List'!$A$2:$C$41,3,FALSE)</f>
        <v>Carry out personal actions and tasks with a stakeholder focus and community outcomes in mind.</v>
      </c>
      <c r="G12" s="62" t="str">
        <f>VLOOKUP(D12,'CDF Behaviours'!$A$3:$E$220,5,FALSE)</f>
        <v>● Do what is appropriate to ensure stakeholder expectations are met.
● Follow up to evaluate stakeholder satisfaction.
● Prioritise stakeholder needs.
● Respond to requests for service in a timely and thorough manner</v>
      </c>
    </row>
    <row r="13" spans="1:7" ht="138" customHeight="1" x14ac:dyDescent="0.3">
      <c r="A13" s="363"/>
      <c r="B13" s="360"/>
      <c r="C13" s="352"/>
      <c r="D13" s="170" t="s">
        <v>17</v>
      </c>
      <c r="E13" s="61" t="str">
        <f>VLOOKUP('Acad Leadership Svce Lvl C'!D13,'CDF List'!$A$2:$C$41,2,FALSE)</f>
        <v>Be Responsible and Accountable for Achieving Excellence</v>
      </c>
      <c r="F13" s="70" t="str">
        <f>VLOOKUP('Acad Leadership Svce Lvl C'!D13:D13,'CDF List'!$A$2:$C$41,3,FALSE)</f>
        <v>Be Mission-aligned and responsible for delivering results through self examination, perseverance, adhering to regulatory obligations and applying policies and procedures that inform the legal and risk responsibilities of one’s role.</v>
      </c>
      <c r="G13" s="62" t="str">
        <f>VLOOKUP(D13,'CDF Behaviours'!$A$3:$E$220,5,FALSE)</f>
        <v>● Be accountable to identify and connect legal and risk responsibilities back to your role and know where to find the relevant policies and procedures, particularly the ACU Code of Conduct.
● Fulfil all commitments made to peers, co-workers, supervisors and customers; take personal responsibility and accountability of your work and seeing efforts through to completion. Be honest about mistakes.
● Maintain the practice of self-reflection and renewal; examining and nourishing self upon the core values of the Mission, Vision and Values of ACU.
● Persist with assigned roles and tasks until completion, while seeking support when required.</v>
      </c>
    </row>
    <row r="14" spans="1:7" ht="150" customHeight="1" thickBot="1" x14ac:dyDescent="0.35">
      <c r="A14" s="364"/>
      <c r="B14" s="361"/>
      <c r="C14" s="154" t="s">
        <v>23</v>
      </c>
      <c r="D14" s="63" t="s">
        <v>24</v>
      </c>
      <c r="E14" s="56" t="str">
        <f>VLOOKUP('Acad Leadership Svce Lvl C'!D14,'CDF List'!$A$2:$C$41,2,FALSE)</f>
        <v>Know ACU Work Processes and Systems</v>
      </c>
      <c r="F14" s="67" t="str">
        <f>VLOOKUP('Acad Leadership Svce Lvl C'!D14:D14,'CDF List'!$A$2:$C$41,3,FALSE)</f>
        <v>Confidently use ACU’s processes and systems to efficiently carry out day-to-day work.</v>
      </c>
      <c r="G14" s="57" t="str">
        <f>VLOOKUP(D14,'CDF Behaviours'!$A$3:$E$220,5,FALSE)</f>
        <v>● Accept responsibility for own performance to deliver work activities on time and to the required standard in agreement with your nominated supervisor.
● Demonstrate use of core office applications and other technologies in use in your field of work; ensure the accuracy of data entry and output in support of accurate and timely reporting.
● Understand the steps in work flow to achieve outcomes that appropriately utilise available systems and procedures.
● Use computer, telecommunications and audio-visual equipment or other technologies used by the organisation in relation to your work.</v>
      </c>
    </row>
    <row r="15" spans="1:7" ht="141.75" customHeight="1" x14ac:dyDescent="0.3">
      <c r="A15" s="330" t="s">
        <v>48</v>
      </c>
      <c r="B15" s="329" t="s">
        <v>49</v>
      </c>
      <c r="C15" s="311" t="s">
        <v>219</v>
      </c>
      <c r="D15" s="90" t="s">
        <v>42</v>
      </c>
      <c r="E15" s="80" t="str">
        <f>VLOOKUP('Acad Leadership Svce Lvl C'!D15,'CDF List'!$A$2:$C$41,2,FALSE)</f>
        <v>Apply Commercial Acumen</v>
      </c>
      <c r="F15" s="91" t="str">
        <f>VLOOKUP('Acad Leadership Svce Lvl C'!D15:D15,'CDF List'!$A$2:$C$41,3,FALSE)</f>
        <v>Take action and complete tasks in compliance with your delegation of authority. Understand the context in which you carry out your day-to-day work and the contribution you make to the broader university.</v>
      </c>
      <c r="G15" s="92" t="str">
        <f>VLOOKUP(D15,'CDF Behaviours'!$A$3:$E$220,5,FALSE)</f>
        <v>● Be aware of the commercial aspects of ACU including stakeholders, markets, services and products that contribute to the financial viability of ACU.
● Establish methods for staying in tune with industry trends.
● Show understanding of how resources (time, materials, staffing, etc) link to commercial outcomes. Work to achieve budget or control costs.
● Understand the wider business context in which ACU operates by keeping up-to-date with new developments in the higher education sector, particularly changing Federal Government policy and funding arrangements.</v>
      </c>
    </row>
    <row r="16" spans="1:7" ht="84.75" customHeight="1" x14ac:dyDescent="0.3">
      <c r="A16" s="331"/>
      <c r="B16" s="317"/>
      <c r="C16" s="312"/>
      <c r="D16" s="93" t="s">
        <v>16</v>
      </c>
      <c r="E16" s="81" t="str">
        <f>VLOOKUP('Acad Leadership Svce Lvl C'!D16,'CDF List'!$A$2:$C$41,2,FALSE)</f>
        <v>Collaborate Effectively</v>
      </c>
      <c r="F16" s="94" t="str">
        <f>VLOOKUP('Acad Leadership Svce Lvl C'!D16:D16,'CDF List'!$A$2:$C$41,3,FALSE)</f>
        <v>Cooperate and collaborate with others to achieve individual and team goals.</v>
      </c>
      <c r="G16" s="95" t="str">
        <f>VLOOKUP(D16,'CDF Behaviours'!$A$3:$E$220,5,FALSE)</f>
        <v>● Be a team player; share information and see the benefits of working as a team.
● Be visible and accessible to colleagues; communicate openly and widely to share information and knowledge.
● Demonstrate high levels of personal engagement and inclusiveness amongst peers.
● Keep others informed and up-to-date about what is happening.</v>
      </c>
    </row>
    <row r="17" spans="1:7" ht="153" customHeight="1" x14ac:dyDescent="0.3">
      <c r="A17" s="331"/>
      <c r="B17" s="317"/>
      <c r="C17" s="312"/>
      <c r="D17" s="93" t="s">
        <v>24</v>
      </c>
      <c r="E17" s="81" t="str">
        <f>VLOOKUP('Acad Leadership Svce Lvl C'!D17,'CDF List'!$A$2:$C$41,2,FALSE)</f>
        <v>Know ACU Work Processes and Systems</v>
      </c>
      <c r="F17" s="94" t="str">
        <f>VLOOKUP('Acad Leadership Svce Lvl C'!D17:D17,'CDF List'!$A$2:$C$41,3,FALSE)</f>
        <v>Confidently use ACU’s processes and systems to efficiently carry out day-to-day work.</v>
      </c>
      <c r="G17" s="95" t="str">
        <f>VLOOKUP(D17,'CDF Behaviours'!$A$3:$E$220,5,FALSE)</f>
        <v>● Accept responsibility for own performance to deliver work activities on time and to the required standard in agreement with your nominated supervisor.
● Demonstrate use of core office applications and other technologies in use in your field of work; ensure the accuracy of data entry and output in support of accurate and timely reporting.
● Understand the steps in work flow to achieve outcomes that appropriately utilise available systems and procedures.
● Use computer, telecommunications and audio-visual equipment or other technologies used by the organisation in relation to your work.</v>
      </c>
    </row>
    <row r="18" spans="1:7" ht="102.75" customHeight="1" x14ac:dyDescent="0.3">
      <c r="A18" s="331" t="s">
        <v>48</v>
      </c>
      <c r="B18" s="317" t="s">
        <v>49</v>
      </c>
      <c r="C18" s="280" t="s">
        <v>219</v>
      </c>
      <c r="D18" s="93" t="s">
        <v>37</v>
      </c>
      <c r="E18" s="81" t="str">
        <f>VLOOKUP('Acad Leadership Svce Lvl C'!D18,'CDF List'!$A$2:$C$41,2,FALSE)</f>
        <v>Make Informed Decisions</v>
      </c>
      <c r="F18" s="94" t="str">
        <f>VLOOKUP('Acad Leadership Svce Lvl C'!D18:D18,'CDF List'!$A$2:$C$41,3,FALSE)</f>
        <v>Identify and utilise key data and information available within ACU to make informed decisions.</v>
      </c>
      <c r="G18" s="95" t="str">
        <f>VLOOKUP(D18,'CDF Behaviours'!$A$3:$E$220,5,FALSE)</f>
        <v>● Be bold and express your opinion that is based on fact in order to aid team decisions and discussions.
● Demonstrate a sound understanding of ACU business functions, terminology and processes.
● Employ a methodical and logical approach when analysing information to make informed conclusions and decisions that are based on fact.
● Have knowledge and awareness of relevant University information sources to aid research and analysis.</v>
      </c>
    </row>
    <row r="19" spans="1:7" ht="148.5" customHeight="1" x14ac:dyDescent="0.3">
      <c r="A19" s="331"/>
      <c r="B19" s="317"/>
      <c r="C19" s="346" t="s">
        <v>114</v>
      </c>
      <c r="D19" s="93" t="s">
        <v>111</v>
      </c>
      <c r="E19" s="81" t="str">
        <f>VLOOKUP('Acad Leadership Svce Lvl C'!D19,'CDF List'!$A$2:$C$41,2,FALSE)</f>
        <v>Apply Commercial Acumen</v>
      </c>
      <c r="F19" s="94" t="str">
        <f>VLOOKUP('Acad Leadership Svce Lvl C'!D19:D19,'CDF List'!$A$2:$C$41,3,FALSE)</f>
        <v>Analyse and interpret financial and industry information and use this information to make planning decisions.</v>
      </c>
      <c r="G19" s="95" t="str">
        <f>VLOOKUP(D19,'CDF Behaviours'!$A$3:$E$220,5,FALSE)</f>
        <v>● Actively develop a wide range of higher education sector contacts to regularly conduct benchmarking activities and identify continuous improvement opportunities for ACU.
● Be willing to think beyond your own role by integrating knowledge across different areas of the business and adopt broader thinking about how your work contributes to the core business of ACU.
● Know the bigger picture in which you operate by understanding the history, Mission, identity, Values, organisational structure and campuses of ACU.
● Understand the commercial challenges and opportunities of ACU and proactively investigate and develop options that improve performance by doing things that may be unique, leading-edge or new to ACU.</v>
      </c>
    </row>
    <row r="20" spans="1:7" ht="84" customHeight="1" x14ac:dyDescent="0.3">
      <c r="A20" s="331"/>
      <c r="B20" s="317"/>
      <c r="C20" s="348"/>
      <c r="D20" s="93" t="s">
        <v>63</v>
      </c>
      <c r="E20" s="81" t="str">
        <f>VLOOKUP('Acad Leadership Svce Lvl C'!D20,'CDF List'!$A$2:$C$41,2,FALSE)</f>
        <v>Collaborate Effectively</v>
      </c>
      <c r="F20" s="94" t="str">
        <f>VLOOKUP('Acad Leadership Svce Lvl C'!D20:D20,'CDF List'!$A$2:$C$41,3,FALSE)</f>
        <v>Work with others to build the conditions for team effectiveness.</v>
      </c>
      <c r="G20" s="95" t="str">
        <f>VLOOKUP(D20,'CDF Behaviours'!$A$3:$E$220,5,FALSE)</f>
        <v>● Ask others for their views and opinions when making decisions and plans.
● Create strong morale and spirit amongst own team by working to remove barriers to collaboration.
● Define success in terms of the whole team and support stages of team growth and maturity.
● Recognise and reward the contribution of others.</v>
      </c>
    </row>
    <row r="21" spans="1:7" ht="119.25" customHeight="1" x14ac:dyDescent="0.3">
      <c r="A21" s="331"/>
      <c r="B21" s="317"/>
      <c r="C21" s="348"/>
      <c r="D21" s="93" t="s">
        <v>101</v>
      </c>
      <c r="E21" s="81" t="str">
        <f>VLOOKUP('Acad Leadership Svce Lvl C'!D21,'CDF List'!$A$2:$C$41,2,FALSE)</f>
        <v>Be Responsible and Accountable for Achieving Excellence</v>
      </c>
      <c r="F21" s="94" t="str">
        <f>VLOOKUP('Acad Leadership Svce Lvl C'!D21:D21,'CDF List'!$A$2:$C$41,3,FALSE)</f>
        <v>Understand the purpose of ACU governance policies and procedures and be confident to take ownership of issues to manage risk actively in the best interests of ACU; act to make incremental improvements.</v>
      </c>
      <c r="G21" s="95" t="str">
        <f>VLOOKUP(D21,'CDF Behaviours'!$A$3:$E$220,5,FALSE)</f>
        <v>● Act in the interests of ACU by knowing the limits of your own legal and risk knowledge and by knowing when to escalate issues to your manager or subject matter experts for high-level decision-making.
● Always look for new and better ways to do things.
● Be confident to take ownership of issues that have potential legal and/or risk implications and know who to go to for information and support to work the issue through.
● Take action to improve performance without being directed to do so.</v>
      </c>
    </row>
    <row r="22" spans="1:7" ht="165.75" customHeight="1" x14ac:dyDescent="0.3">
      <c r="A22" s="331"/>
      <c r="B22" s="317"/>
      <c r="C22" s="350"/>
      <c r="D22" s="93" t="s">
        <v>99</v>
      </c>
      <c r="E22" s="81" t="str">
        <f>VLOOKUP('Acad Leadership Svce Lvl C'!D22,'CDF List'!$A$2:$C$41,2,FALSE)</f>
        <v>Know ACU Work Processes and Systems</v>
      </c>
      <c r="F22" s="94" t="str">
        <f>VLOOKUP('Acad Leadership Svce Lvl C'!D22:D22,'CDF List'!$A$2:$C$41,3,FALSE)</f>
        <v>Manage and organise processes and systems to maximise work efficiencies and work effectiveness.</v>
      </c>
      <c r="G22" s="95" t="str">
        <f>VLOOKUP(D22,'CDF Behaviours'!$A$3:$E$220,5,FALSE)</f>
        <v>● Contribute to the planning for projects and, as required, communicate the project strategy and its expected benefit to others.
● Demonstrate a sound understanding of systems, processes and technology relevant to your job and identify and select the most appropriate tools for assigned work, including ACU records, information and knowledge management functions and systems.
● Identify ways to improve systems that are used by the work unit and support the implementation of business improvement initiatives and the introduction and roll-out of new technologies.
● Manage own and team workload by planning and prioritising work activity and use time management methods to meet deadlines and achieve agreed goals.</v>
      </c>
    </row>
    <row r="23" spans="1:7" ht="154.5" customHeight="1" x14ac:dyDescent="0.3">
      <c r="A23" s="331"/>
      <c r="B23" s="317"/>
      <c r="C23" s="346" t="s">
        <v>673</v>
      </c>
      <c r="D23" s="93" t="s">
        <v>111</v>
      </c>
      <c r="E23" s="81" t="str">
        <f>VLOOKUP('Acad Leadership Svce Lvl C'!D23,'CDF List'!$A$2:$C$41,2,FALSE)</f>
        <v>Apply Commercial Acumen</v>
      </c>
      <c r="F23" s="94" t="str">
        <f>VLOOKUP('Acad Leadership Svce Lvl C'!D23:D23,'CDF List'!$A$2:$C$41,3,FALSE)</f>
        <v>Analyse and interpret financial and industry information and use this information to make planning decisions.</v>
      </c>
      <c r="G23" s="95" t="str">
        <f>VLOOKUP(D23,'CDF Behaviours'!$A$3:$E$220,5,FALSE)</f>
        <v>● Actively develop a wide range of higher education sector contacts to regularly conduct benchmarking activities and identify continuous improvement opportunities for ACU.
● Be willing to think beyond your own role by integrating knowledge across different areas of the business and adopt broader thinking about how your work contributes to the core business of ACU.
● Know the bigger picture in which you operate by understanding the history, Mission, identity, Values, organisational structure and campuses of ACU.
● Understand the commercial challenges and opportunities of ACU and proactively investigate and develop options that improve performance by doing things that may be unique, leading-edge or new to ACU.</v>
      </c>
    </row>
    <row r="24" spans="1:7" ht="87" customHeight="1" x14ac:dyDescent="0.3">
      <c r="A24" s="331"/>
      <c r="B24" s="317"/>
      <c r="C24" s="348"/>
      <c r="D24" s="93" t="s">
        <v>63</v>
      </c>
      <c r="E24" s="81" t="str">
        <f>VLOOKUP('Acad Leadership Svce Lvl C'!D24,'CDF List'!$A$2:$C$41,2,FALSE)</f>
        <v>Collaborate Effectively</v>
      </c>
      <c r="F24" s="94" t="str">
        <f>VLOOKUP('Acad Leadership Svce Lvl C'!D24:D24,'CDF List'!$A$2:$C$41,3,FALSE)</f>
        <v>Work with others to build the conditions for team effectiveness.</v>
      </c>
      <c r="G24" s="95" t="str">
        <f>VLOOKUP(D24,'CDF Behaviours'!$A$3:$E$220,5,FALSE)</f>
        <v>● Ask others for their views and opinions when making decisions and plans.
● Create strong morale and spirit amongst own team by working to remove barriers to collaboration.
● Define success in terms of the whole team and support stages of team growth and maturity.
● Recognise and reward the contribution of others.</v>
      </c>
    </row>
    <row r="25" spans="1:7" ht="117" customHeight="1" x14ac:dyDescent="0.3">
      <c r="A25" s="331"/>
      <c r="B25" s="317"/>
      <c r="C25" s="348"/>
      <c r="D25" s="93" t="s">
        <v>112</v>
      </c>
      <c r="E25" s="81" t="str">
        <f>VLOOKUP('Acad Leadership Svce Lvl C'!D25,'CDF List'!$A$2:$C$41,2,FALSE)</f>
        <v>Communicate with Impact</v>
      </c>
      <c r="F25" s="94" t="str">
        <f>VLOOKUP('Acad Leadership Svce Lvl C'!D25:D25,'CDF List'!$A$2:$C$41,3,FALSE)</f>
        <v>Tailor communication approach to the audience or situation; win support from others to create a positive impact and successful outcomes.</v>
      </c>
      <c r="G25" s="95" t="str">
        <f>VLOOKUP(D25,'CDF Behaviours'!$A$3:$E$220,5,FALSE)</f>
        <v>● Have awareness of and relate to people from diverse backgrounds.
● Listen to and be sensitive towards others’ motives, concerns, interests and views; adapt communication style, language and context accordingly.
● Provide the information that people need to do their jobs and feel good about being a member of the team / organisational area.
● Seek to understand the perspectives of others.</v>
      </c>
    </row>
    <row r="26" spans="1:7" ht="175.5" customHeight="1" x14ac:dyDescent="0.3">
      <c r="A26" s="331"/>
      <c r="B26" s="317"/>
      <c r="C26" s="348"/>
      <c r="D26" s="93" t="s">
        <v>99</v>
      </c>
      <c r="E26" s="81" t="str">
        <f>VLOOKUP('Acad Leadership Svce Lvl C'!D26,'CDF List'!$A$2:$C$41,2,FALSE)</f>
        <v>Know ACU Work Processes and Systems</v>
      </c>
      <c r="F26" s="94" t="str">
        <f>VLOOKUP('Acad Leadership Svce Lvl C'!D26:D26,'CDF List'!$A$2:$C$41,3,FALSE)</f>
        <v>Manage and organise processes and systems to maximise work efficiencies and work effectiveness.</v>
      </c>
      <c r="G26" s="95" t="str">
        <f>VLOOKUP(D26,'CDF Behaviours'!$A$3:$E$220,5,FALSE)</f>
        <v>● Contribute to the planning for projects and, as required, communicate the project strategy and its expected benefit to others.
● Demonstrate a sound understanding of systems, processes and technology relevant to your job and identify and select the most appropriate tools for assigned work, including ACU records, information and knowledge management functions and systems.
● Identify ways to improve systems that are used by the work unit and support the implementation of business improvement initiatives and the introduction and roll-out of new technologies.
● Manage own and team workload by planning and prioritising work activity and use time management methods to meet deadlines and achieve agreed goals.</v>
      </c>
    </row>
    <row r="27" spans="1:7" ht="129.75" customHeight="1" x14ac:dyDescent="0.3">
      <c r="A27" s="331"/>
      <c r="B27" s="317"/>
      <c r="C27" s="350"/>
      <c r="D27" s="93" t="s">
        <v>103</v>
      </c>
      <c r="E27" s="81" t="str">
        <f>VLOOKUP('Acad Leadership Svce Lvl C'!D27,'CDF List'!$A$2:$C$41,2,FALSE)</f>
        <v>Make Informed Decisions</v>
      </c>
      <c r="F27" s="94" t="str">
        <f>VLOOKUP('Acad Leadership Svce Lvl C'!D27:D27,'CDF List'!$A$2:$C$41,3,FALSE)</f>
        <v>Make timely and evidence-based decisions and challenge the decisions of staff to ensure they undertake the same.</v>
      </c>
      <c r="G27" s="95" t="str">
        <f>VLOOKUP(D27,'CDF Behaviours'!$A$3:$E$220,5,FALSE)</f>
        <v>● Approach decisions from a high-level, systems perspective to identify broader contextual issues, constraints and objectives that may affect business outcomes.
● Interpret data to make causal links and consider consequences of actions before making evidence-based decisions.
● Look beyond the obvious and recognise patterns and trends to draw out key information from complex data.
● Seek team input into decision-making where appropriate and coach for improved evidence-based decision-making in direct reports.</v>
      </c>
    </row>
    <row r="28" spans="1:7" ht="162" customHeight="1" x14ac:dyDescent="0.3">
      <c r="A28" s="331"/>
      <c r="B28" s="317"/>
      <c r="C28" s="346" t="s">
        <v>338</v>
      </c>
      <c r="D28" s="93" t="s">
        <v>111</v>
      </c>
      <c r="E28" s="81" t="str">
        <f>VLOOKUP('Acad Leadership Svce Lvl C'!D28,'CDF List'!$A$2:$C$41,2,FALSE)</f>
        <v>Apply Commercial Acumen</v>
      </c>
      <c r="F28" s="94" t="str">
        <f>VLOOKUP('Acad Leadership Svce Lvl C'!D28:D28,'CDF List'!$A$2:$C$41,3,FALSE)</f>
        <v>Analyse and interpret financial and industry information and use this information to make planning decisions.</v>
      </c>
      <c r="G28" s="95" t="str">
        <f>VLOOKUP(D28,'CDF Behaviours'!$A$3:$E$220,5,FALSE)</f>
        <v>● Actively develop a wide range of higher education sector contacts to regularly conduct benchmarking activities and identify continuous improvement opportunities for ACU.
● Be willing to think beyond your own role by integrating knowledge across different areas of the business and adopt broader thinking about how your work contributes to the core business of ACU.
● Know the bigger picture in which you operate by understanding the history, Mission, identity, Values, organisational structure and campuses of ACU.
● Understand the commercial challenges and opportunities of ACU and proactively investigate and develop options that improve performance by doing things that may be unique, leading-edge or new to ACU.</v>
      </c>
    </row>
    <row r="29" spans="1:7" ht="180.75" customHeight="1" x14ac:dyDescent="0.3">
      <c r="A29" s="331"/>
      <c r="B29" s="317"/>
      <c r="C29" s="350"/>
      <c r="D29" s="93" t="s">
        <v>99</v>
      </c>
      <c r="E29" s="81" t="str">
        <f>VLOOKUP('Acad Leadership Svce Lvl C'!D29,'CDF List'!$A$2:$C$41,2,FALSE)</f>
        <v>Know ACU Work Processes and Systems</v>
      </c>
      <c r="F29" s="94" t="str">
        <f>VLOOKUP('Acad Leadership Svce Lvl C'!D29:D29,'CDF List'!$A$2:$C$41,3,FALSE)</f>
        <v>Manage and organise processes and systems to maximise work efficiencies and work effectiveness.</v>
      </c>
      <c r="G29" s="95" t="str">
        <f>VLOOKUP(D29,'CDF Behaviours'!$A$3:$E$220,5,FALSE)</f>
        <v>● Contribute to the planning for projects and, as required, communicate the project strategy and its expected benefit to others.
● Demonstrate a sound understanding of systems, processes and technology relevant to your job and identify and select the most appropriate tools for assigned work, including ACU records, information and knowledge management functions and systems.
● Identify ways to improve systems that are used by the work unit and support the implementation of business improvement initiatives and the introduction and roll-out of new technologies.
● Manage own and team workload by planning and prioritising work activity and use time management methods to meet deadlines and achieve agreed goals.</v>
      </c>
    </row>
    <row r="30" spans="1:7" ht="88.5" customHeight="1" x14ac:dyDescent="0.3">
      <c r="A30" s="331" t="s">
        <v>48</v>
      </c>
      <c r="B30" s="317" t="s">
        <v>49</v>
      </c>
      <c r="C30" s="346" t="s">
        <v>116</v>
      </c>
      <c r="D30" s="93" t="s">
        <v>63</v>
      </c>
      <c r="E30" s="81" t="str">
        <f>VLOOKUP('Acad Leadership Svce Lvl C'!D30,'CDF List'!$A$2:$C$41,2,FALSE)</f>
        <v>Collaborate Effectively</v>
      </c>
      <c r="F30" s="94" t="str">
        <f>VLOOKUP('Acad Leadership Svce Lvl C'!D30:D30,'CDF List'!$A$2:$C$41,3,FALSE)</f>
        <v>Work with others to build the conditions for team effectiveness.</v>
      </c>
      <c r="G30" s="95" t="str">
        <f>VLOOKUP(D30,'CDF Behaviours'!$A$3:$E$220,5,FALSE)</f>
        <v>● Ask others for their views and opinions when making decisions and plans.
● Create strong morale and spirit amongst own team by working to remove barriers to collaboration.
● Define success in terms of the whole team and support stages of team growth and maturity.
● Recognise and reward the contribution of others.</v>
      </c>
    </row>
    <row r="31" spans="1:7" ht="82.5" customHeight="1" x14ac:dyDescent="0.3">
      <c r="A31" s="331"/>
      <c r="B31" s="317"/>
      <c r="C31" s="350"/>
      <c r="D31" s="93" t="s">
        <v>95</v>
      </c>
      <c r="E31" s="81" t="str">
        <f>VLOOKUP('Acad Leadership Svce Lvl C'!D31,'CDF List'!$A$2:$C$41,2,FALSE)</f>
        <v>Coach and Develop</v>
      </c>
      <c r="F31" s="94" t="str">
        <f>VLOOKUP('Acad Leadership Svce Lvl C'!D31:D31,'CDF List'!$A$2:$C$41,3,FALSE)</f>
        <v>Actively coach direct reports and others within the organisation and conduct regular career development discussions.</v>
      </c>
      <c r="G31" s="95" t="str">
        <f>VLOOKUP(D31,'CDF Behaviours'!$A$3:$E$220,5,FALSE)</f>
        <v>● Assist in unblocking barriers to development.
● Celebrate success, openly recognise individual and team achievement and give credit where credit is due.
● Delegate tasks and decisions without deferring responsibility.
● Have regular development conversations and set clear performance and development goals.</v>
      </c>
    </row>
    <row r="32" spans="1:7" ht="158.25" customHeight="1" x14ac:dyDescent="0.3">
      <c r="A32" s="331"/>
      <c r="B32" s="317"/>
      <c r="C32" s="346" t="s">
        <v>117</v>
      </c>
      <c r="D32" s="93" t="s">
        <v>111</v>
      </c>
      <c r="E32" s="81" t="str">
        <f>VLOOKUP('Acad Leadership Svce Lvl C'!D32,'CDF List'!$A$2:$C$41,2,FALSE)</f>
        <v>Apply Commercial Acumen</v>
      </c>
      <c r="F32" s="94" t="str">
        <f>VLOOKUP('Acad Leadership Svce Lvl C'!D32:D32,'CDF List'!$A$2:$C$41,3,FALSE)</f>
        <v>Analyse and interpret financial and industry information and use this information to make planning decisions.</v>
      </c>
      <c r="G32" s="95" t="str">
        <f>VLOOKUP(D32,'CDF Behaviours'!$A$3:$E$220,5,FALSE)</f>
        <v>● Actively develop a wide range of higher education sector contacts to regularly conduct benchmarking activities and identify continuous improvement opportunities for ACU.
● Be willing to think beyond your own role by integrating knowledge across different areas of the business and adopt broader thinking about how your work contributes to the core business of ACU.
● Know the bigger picture in which you operate by understanding the history, Mission, identity, Values, organisational structure and campuses of ACU.
● Understand the commercial challenges and opportunities of ACU and proactively investigate and develop options that improve performance by doing things that may be unique, leading-edge or new to ACU.</v>
      </c>
    </row>
    <row r="33" spans="1:11" ht="83.25" customHeight="1" x14ac:dyDescent="0.3">
      <c r="A33" s="331"/>
      <c r="B33" s="317"/>
      <c r="C33" s="348"/>
      <c r="D33" s="93" t="s">
        <v>63</v>
      </c>
      <c r="E33" s="81" t="str">
        <f>VLOOKUP('Acad Leadership Svce Lvl C'!D33,'CDF List'!$A$2:$C$41,2,FALSE)</f>
        <v>Collaborate Effectively</v>
      </c>
      <c r="F33" s="94" t="str">
        <f>VLOOKUP('Acad Leadership Svce Lvl C'!D33:D33,'CDF List'!$A$2:$C$41,3,FALSE)</f>
        <v>Work with others to build the conditions for team effectiveness.</v>
      </c>
      <c r="G33" s="95" t="str">
        <f>VLOOKUP(D33,'CDF Behaviours'!$A$3:$E$220,5,FALSE)</f>
        <v>● Ask others for their views and opinions when making decisions and plans.
● Create strong morale and spirit amongst own team by working to remove barriers to collaboration.
● Define success in terms of the whole team and support stages of team growth and maturity.
● Recognise and reward the contribution of others.</v>
      </c>
    </row>
    <row r="34" spans="1:11" ht="83.25" customHeight="1" thickBot="1" x14ac:dyDescent="0.35">
      <c r="A34" s="331"/>
      <c r="B34" s="318"/>
      <c r="C34" s="348"/>
      <c r="D34" s="96" t="s">
        <v>95</v>
      </c>
      <c r="E34" s="79" t="str">
        <f>VLOOKUP('Acad Leadership Svce Lvl C'!D34,'CDF List'!$A$2:$C$41,2,FALSE)</f>
        <v>Coach and Develop</v>
      </c>
      <c r="F34" s="88" t="str">
        <f>VLOOKUP('Acad Leadership Svce Lvl C'!D34:D34,'CDF List'!$A$2:$C$41,3,FALSE)</f>
        <v>Actively coach direct reports and others within the organisation and conduct regular career development discussions.</v>
      </c>
      <c r="G34" s="89" t="str">
        <f>VLOOKUP(D34,'CDF Behaviours'!$A$3:$E$220,5,FALSE)</f>
        <v>● Assist in unblocking barriers to development.
● Celebrate success, openly recognise individual and team achievement and give credit where credit is due.
● Delegate tasks and decisions without deferring responsibility.
● Have regular development conversations and set clear performance and development goals.</v>
      </c>
    </row>
    <row r="35" spans="1:11" ht="158.25" customHeight="1" x14ac:dyDescent="0.3">
      <c r="A35" s="331"/>
      <c r="B35" s="329" t="s">
        <v>55</v>
      </c>
      <c r="C35" s="349" t="s">
        <v>118</v>
      </c>
      <c r="D35" s="84" t="s">
        <v>111</v>
      </c>
      <c r="E35" s="78" t="str">
        <f>VLOOKUP('Acad Leadership Svce Lvl C'!D35,'CDF List'!$A$2:$C$41,2,FALSE)</f>
        <v>Apply Commercial Acumen</v>
      </c>
      <c r="F35" s="85" t="str">
        <f>VLOOKUP('Acad Leadership Svce Lvl C'!D35:D35,'CDF List'!$A$2:$C$41,3,FALSE)</f>
        <v>Analyse and interpret financial and industry information and use this information to make planning decisions.</v>
      </c>
      <c r="G35" s="86" t="str">
        <f>VLOOKUP(D35,'CDF Behaviours'!$A$3:$E$220,5,FALSE)</f>
        <v>● Actively develop a wide range of higher education sector contacts to regularly conduct benchmarking activities and identify continuous improvement opportunities for ACU.
● Be willing to think beyond your own role by integrating knowledge across different areas of the business and adopt broader thinking about how your work contributes to the core business of ACU.
● Know the bigger picture in which you operate by understanding the history, Mission, identity, Values, organisational structure and campuses of ACU.
● Understand the commercial challenges and opportunities of ACU and proactively investigate and develop options that improve performance by doing things that may be unique, leading-edge or new to ACU.</v>
      </c>
    </row>
    <row r="36" spans="1:11" ht="105" customHeight="1" x14ac:dyDescent="0.3">
      <c r="A36" s="331"/>
      <c r="B36" s="317"/>
      <c r="C36" s="348"/>
      <c r="D36" s="93" t="s">
        <v>98</v>
      </c>
      <c r="E36" s="81" t="str">
        <f>VLOOKUP('Acad Leadership Svce Lvl C'!D36,'CDF List'!$A$2:$C$41,2,FALSE)</f>
        <v>Deliver Stakeholder Centric Service</v>
      </c>
      <c r="F36" s="94" t="str">
        <f>VLOOKUP('Acad Leadership Svce Lvl C'!D36:D36,'CDF List'!$A$2:$C$41,3,FALSE)</f>
        <v>Plan and direct team activities on a daily basis with stakeholder impact in mind, community focus at the core and achievement of strategic objectives as the outcome.</v>
      </c>
      <c r="G36" s="95" t="str">
        <f>VLOOKUP(D36,'CDF Behaviours'!$A$3:$E$220,5,FALSE)</f>
        <v>● Bring appropriate people together as a team to address service initiatives and challenges in an efficient and effective manner.
● Demonstrate service excellence in day-to-day work.
● Promote service excellence behaviour and reward staff who exhibit this behaviour.
● Take measured and judicious risks to serve the interests of stakeholders.</v>
      </c>
    </row>
    <row r="37" spans="1:11" ht="126.75" customHeight="1" x14ac:dyDescent="0.3">
      <c r="A37" s="331"/>
      <c r="B37" s="317"/>
      <c r="C37" s="348"/>
      <c r="D37" s="93" t="s">
        <v>101</v>
      </c>
      <c r="E37" s="81" t="str">
        <f>VLOOKUP('Acad Leadership Svce Lvl C'!D37,'CDF List'!$A$2:$C$41,2,FALSE)</f>
        <v>Be Responsible and Accountable for Achieving Excellence</v>
      </c>
      <c r="F37" s="94" t="str">
        <f>VLOOKUP('Acad Leadership Svce Lvl C'!D37:D37,'CDF List'!$A$2:$C$41,3,FALSE)</f>
        <v>Understand the purpose of ACU governance policies and procedures and be confident to take ownership of issues to manage risk actively in the best interests of ACU; act to make incremental improvements.</v>
      </c>
      <c r="G37" s="95" t="str">
        <f>VLOOKUP(D37,'CDF Behaviours'!$A$3:$E$220,5,FALSE)</f>
        <v>● Act in the interests of ACU by knowing the limits of your own legal and risk knowledge and by knowing when to escalate issues to your manager or subject matter experts for high-level decision-making.
● Always look for new and better ways to do things.
● Be confident to take ownership of issues that have potential legal and/or risk implications and know who to go to for information and support to work the issue through.
● Take action to improve performance without being directed to do so.</v>
      </c>
    </row>
    <row r="38" spans="1:11" ht="133.5" customHeight="1" x14ac:dyDescent="0.3">
      <c r="A38" s="331"/>
      <c r="B38" s="317"/>
      <c r="C38" s="350"/>
      <c r="D38" s="93" t="s">
        <v>103</v>
      </c>
      <c r="E38" s="81" t="str">
        <f>VLOOKUP('Acad Leadership Svce Lvl C'!D38,'CDF List'!$A$2:$C$41,2,FALSE)</f>
        <v>Make Informed Decisions</v>
      </c>
      <c r="F38" s="94" t="str">
        <f>VLOOKUP('Acad Leadership Svce Lvl C'!D38:D38,'CDF List'!$A$2:$C$41,3,FALSE)</f>
        <v>Make timely and evidence-based decisions and challenge the decisions of staff to ensure they undertake the same.</v>
      </c>
      <c r="G38" s="95" t="str">
        <f>VLOOKUP(D38,'CDF Behaviours'!$A$3:$E$220,5,FALSE)</f>
        <v>● Approach decisions from a high-level, systems perspective to identify broader contextual issues, constraints and objectives that may affect business outcomes.
● Interpret data to make causal links and consider consequences of actions before making evidence-based decisions.
● Look beyond the obvious and recognise patterns and trends to draw out key information from complex data.
● Seek team input into decision-making where appropriate and coach for improved evidence-based decision-making in direct reports.</v>
      </c>
    </row>
    <row r="39" spans="1:11" ht="102.75" customHeight="1" x14ac:dyDescent="0.3">
      <c r="A39" s="331"/>
      <c r="B39" s="317"/>
      <c r="C39" s="346" t="s">
        <v>119</v>
      </c>
      <c r="D39" s="93" t="s">
        <v>13</v>
      </c>
      <c r="E39" s="81" t="str">
        <f>VLOOKUP('Acad Leadership Svce Lvl C'!D39,'CDF List'!$A$2:$C$41,2,FALSE)</f>
        <v>Live ACU’s Mission, Vision and Values</v>
      </c>
      <c r="F39" s="94" t="str">
        <f>VLOOKUP('Acad Leadership Svce Lvl C'!D39:D39,'CDF List'!$A$2:$C$41,3,FALSE)</f>
        <v>Be reflective and connect the purpose and practice of your work to the work of ACU. Link everything you do to ACU’s Mission, Vision and Values.</v>
      </c>
      <c r="G39" s="95" t="str">
        <f>VLOOKUP(D39,'CDF Behaviours'!$A$3:$E$220,5,FALSE)</f>
        <v>● Deal with others in an open, honest and respectful manner that fosters trust.
● Represent ACU’s highest standards through respectful and ethical expression of the University’s Mission and the shaping of a hope-filled future.
● Take pride in being trustworthy.
● Understand, articulate and give expression to ACU’s Mission, Vision and Values to others.</v>
      </c>
    </row>
    <row r="40" spans="1:11" ht="151.5" customHeight="1" x14ac:dyDescent="0.3">
      <c r="A40" s="331"/>
      <c r="B40" s="317"/>
      <c r="C40" s="348"/>
      <c r="D40" s="93" t="s">
        <v>111</v>
      </c>
      <c r="E40" s="81" t="str">
        <f>VLOOKUP('Acad Leadership Svce Lvl C'!D40,'CDF List'!$A$2:$C$41,2,FALSE)</f>
        <v>Apply Commercial Acumen</v>
      </c>
      <c r="F40" s="94" t="str">
        <f>VLOOKUP('Acad Leadership Svce Lvl C'!D40:D40,'CDF List'!$A$2:$C$41,3,FALSE)</f>
        <v>Analyse and interpret financial and industry information and use this information to make planning decisions.</v>
      </c>
      <c r="G40" s="95" t="str">
        <f>VLOOKUP(D40,'CDF Behaviours'!$A$3:$E$220,5,FALSE)</f>
        <v>● Actively develop a wide range of higher education sector contacts to regularly conduct benchmarking activities and identify continuous improvement opportunities for ACU.
● Be willing to think beyond your own role by integrating knowledge across different areas of the business and adopt broader thinking about how your work contributes to the core business of ACU.
● Know the bigger picture in which you operate by understanding the history, Mission, identity, Values, organisational structure and campuses of ACU.
● Understand the commercial challenges and opportunities of ACU and proactively investigate and develop options that improve performance by doing things that may be unique, leading-edge or new to ACU.</v>
      </c>
    </row>
    <row r="41" spans="1:11" ht="84" customHeight="1" x14ac:dyDescent="0.3">
      <c r="A41" s="331"/>
      <c r="B41" s="317"/>
      <c r="C41" s="348"/>
      <c r="D41" s="93" t="s">
        <v>22</v>
      </c>
      <c r="E41" s="81" t="str">
        <f>VLOOKUP('Acad Leadership Svce Lvl C'!D41,'CDF List'!$A$2:$C$41,2,FALSE)</f>
        <v>Deliver Stakeholder Centric Service</v>
      </c>
      <c r="F41" s="94" t="str">
        <f>VLOOKUP('Acad Leadership Svce Lvl C'!D41:D41,'CDF List'!$A$2:$C$41,3,FALSE)</f>
        <v>Carry out personal actions and tasks with a stakeholder focus and community outcomes in mind.</v>
      </c>
      <c r="G41" s="95" t="str">
        <f>VLOOKUP(D41,'CDF Behaviours'!$A$3:$E$220,5,FALSE)</f>
        <v>● Do what is appropriate to ensure stakeholder expectations are met.
● Follow up to evaluate stakeholder satisfaction.
● Prioritise stakeholder needs.
● Respond to requests for service in a timely and thorough manner</v>
      </c>
    </row>
    <row r="42" spans="1:11" ht="80.25" customHeight="1" x14ac:dyDescent="0.3">
      <c r="A42" s="331"/>
      <c r="B42" s="317"/>
      <c r="C42" s="348"/>
      <c r="D42" s="93" t="s">
        <v>63</v>
      </c>
      <c r="E42" s="81" t="str">
        <f>VLOOKUP('Acad Leadership Svce Lvl C'!D42,'CDF List'!$A$2:$C$41,2,FALSE)</f>
        <v>Collaborate Effectively</v>
      </c>
      <c r="F42" s="94" t="str">
        <f>VLOOKUP('Acad Leadership Svce Lvl C'!D42:D42,'CDF List'!$A$2:$C$41,3,FALSE)</f>
        <v>Work with others to build the conditions for team effectiveness.</v>
      </c>
      <c r="G42" s="95" t="str">
        <f>VLOOKUP(D42,'CDF Behaviours'!$A$3:$E$220,5,FALSE)</f>
        <v>● Ask others for their views and opinions when making decisions and plans.
● Create strong morale and spirit amongst own team by working to remove barriers to collaboration.
● Define success in terms of the whole team and support stages of team growth and maturity.
● Recognise and reward the contribution of others.</v>
      </c>
    </row>
    <row r="43" spans="1:11" ht="120.75" customHeight="1" x14ac:dyDescent="0.3">
      <c r="A43" s="331"/>
      <c r="B43" s="317"/>
      <c r="C43" s="350"/>
      <c r="D43" s="93" t="s">
        <v>112</v>
      </c>
      <c r="E43" s="81" t="str">
        <f>VLOOKUP('Acad Leadership Svce Lvl C'!D43,'CDF List'!$A$2:$C$41,2,FALSE)</f>
        <v>Communicate with Impact</v>
      </c>
      <c r="F43" s="94" t="str">
        <f>VLOOKUP('Acad Leadership Svce Lvl C'!D43:D43,'CDF List'!$A$2:$C$41,3,FALSE)</f>
        <v>Tailor communication approach to the audience or situation; win support from others to create a positive impact and successful outcomes.</v>
      </c>
      <c r="G43" s="95" t="str">
        <f>VLOOKUP(D43,'CDF Behaviours'!$A$3:$E$220,5,FALSE)</f>
        <v>● Have awareness of and relate to people from diverse backgrounds.
● Listen to and be sensitive towards others’ motives, concerns, interests and views; adapt communication style, language and context accordingly.
● Provide the information that people need to do their jobs and feel good about being a member of the team / organisational area.
● Seek to understand the perspectives of others.</v>
      </c>
    </row>
    <row r="44" spans="1:11" ht="159.75" customHeight="1" x14ac:dyDescent="0.3">
      <c r="A44" s="331" t="s">
        <v>48</v>
      </c>
      <c r="B44" s="317" t="s">
        <v>55</v>
      </c>
      <c r="C44" s="346" t="s">
        <v>339</v>
      </c>
      <c r="D44" s="93" t="s">
        <v>111</v>
      </c>
      <c r="E44" s="81" t="str">
        <f>VLOOKUP('Acad Leadership Svce Lvl C'!D44,'CDF List'!$A$2:$C$41,2,FALSE)</f>
        <v>Apply Commercial Acumen</v>
      </c>
      <c r="F44" s="94" t="str">
        <f>VLOOKUP('Acad Leadership Svce Lvl C'!D44:D44,'CDF List'!$A$2:$C$41,3,FALSE)</f>
        <v>Analyse and interpret financial and industry information and use this information to make planning decisions.</v>
      </c>
      <c r="G44" s="95" t="str">
        <f>VLOOKUP(D44,'CDF Behaviours'!$A$3:$E$220,5,FALSE)</f>
        <v>● Actively develop a wide range of higher education sector contacts to regularly conduct benchmarking activities and identify continuous improvement opportunities for ACU.
● Be willing to think beyond your own role by integrating knowledge across different areas of the business and adopt broader thinking about how your work contributes to the core business of ACU.
● Know the bigger picture in which you operate by understanding the history, Mission, identity, Values, organisational structure and campuses of ACU.
● Understand the commercial challenges and opportunities of ACU and proactively investigate and develop options that improve performance by doing things that may be unique, leading-edge or new to ACU.</v>
      </c>
    </row>
    <row r="45" spans="1:11" ht="89.25" customHeight="1" x14ac:dyDescent="0.3">
      <c r="A45" s="331"/>
      <c r="B45" s="317"/>
      <c r="C45" s="348"/>
      <c r="D45" s="93" t="s">
        <v>22</v>
      </c>
      <c r="E45" s="81" t="str">
        <f>VLOOKUP('Acad Leadership Svce Lvl C'!D45,'CDF List'!$A$2:$C$41,2,FALSE)</f>
        <v>Deliver Stakeholder Centric Service</v>
      </c>
      <c r="F45" s="94" t="str">
        <f>VLOOKUP('Acad Leadership Svce Lvl C'!D45:D45,'CDF List'!$A$2:$C$41,3,FALSE)</f>
        <v>Carry out personal actions and tasks with a stakeholder focus and community outcomes in mind.</v>
      </c>
      <c r="G45" s="95" t="str">
        <f>VLOOKUP(D45,'CDF Behaviours'!$A$3:$E$220,5,FALSE)</f>
        <v>● Do what is appropriate to ensure stakeholder expectations are met.
● Follow up to evaluate stakeholder satisfaction.
● Prioritise stakeholder needs.
● Respond to requests for service in a timely and thorough manner</v>
      </c>
    </row>
    <row r="46" spans="1:11" ht="121.5" customHeight="1" x14ac:dyDescent="0.3">
      <c r="A46" s="331"/>
      <c r="B46" s="317"/>
      <c r="C46" s="348"/>
      <c r="D46" s="93" t="s">
        <v>112</v>
      </c>
      <c r="E46" s="81" t="str">
        <f>VLOOKUP('Acad Leadership Svce Lvl C'!D46,'CDF List'!$A$2:$C$41,2,FALSE)</f>
        <v>Communicate with Impact</v>
      </c>
      <c r="F46" s="94" t="str">
        <f>VLOOKUP('Acad Leadership Svce Lvl C'!D46:D46,'CDF List'!$A$2:$C$41,3,FALSE)</f>
        <v>Tailor communication approach to the audience or situation; win support from others to create a positive impact and successful outcomes.</v>
      </c>
      <c r="G46" s="95" t="str">
        <f>VLOOKUP(D46,'CDF Behaviours'!$A$3:$E$220,5,FALSE)</f>
        <v>● Have awareness of and relate to people from diverse backgrounds.
● Listen to and be sensitive towards others’ motives, concerns, interests and views; adapt communication style, language and context accordingly.
● Provide the information that people need to do their jobs and feel good about being a member of the team / organisational area.
● Seek to understand the perspectives of others.</v>
      </c>
    </row>
    <row r="47" spans="1:11" ht="140.25" customHeight="1" thickBot="1" x14ac:dyDescent="0.35">
      <c r="A47" s="335"/>
      <c r="B47" s="318"/>
      <c r="C47" s="347"/>
      <c r="D47" s="122" t="s">
        <v>103</v>
      </c>
      <c r="E47" s="82" t="str">
        <f>VLOOKUP('Acad Leadership Svce Lvl C'!D47,'CDF List'!$A$2:$C$41,2,FALSE)</f>
        <v>Make Informed Decisions</v>
      </c>
      <c r="F47" s="123" t="str">
        <f>VLOOKUP('Acad Leadership Svce Lvl C'!D47:D47,'CDF List'!$A$2:$C$41,3,FALSE)</f>
        <v>Make timely and evidence-based decisions and challenge the decisions of staff to ensure they undertake the same.</v>
      </c>
      <c r="G47" s="124" t="str">
        <f>VLOOKUP(D47,'CDF Behaviours'!$A$3:$E$220,5,FALSE)</f>
        <v>● Approach decisions from a high-level, systems perspective to identify broader contextual issues, constraints and objectives that may affect business outcomes.
● Interpret data to make causal links and consider consequences of actions before making evidence-based decisions.
● Look beyond the obvious and recognise patterns and trends to draw out key information from complex data.
● Seek team input into decision-making where appropriate and coach for improved evidence-based decision-making in direct reports.</v>
      </c>
    </row>
    <row r="48" spans="1:11" x14ac:dyDescent="0.3">
      <c r="A48" s="2"/>
      <c r="B48" s="299"/>
      <c r="G48" s="1"/>
      <c r="H48" s="1"/>
      <c r="I48" s="1"/>
      <c r="J48" s="1"/>
      <c r="K48" s="1"/>
    </row>
    <row r="49" spans="1:2" x14ac:dyDescent="0.3">
      <c r="A49" s="2"/>
      <c r="B49" s="299"/>
    </row>
  </sheetData>
  <mergeCells count="23">
    <mergeCell ref="C7:C8"/>
    <mergeCell ref="C12:C13"/>
    <mergeCell ref="C19:C22"/>
    <mergeCell ref="C23:C27"/>
    <mergeCell ref="C15:C17"/>
    <mergeCell ref="A4:A14"/>
    <mergeCell ref="B4:B5"/>
    <mergeCell ref="B7:B14"/>
    <mergeCell ref="A44:A47"/>
    <mergeCell ref="A30:A43"/>
    <mergeCell ref="A18:A29"/>
    <mergeCell ref="A15:A17"/>
    <mergeCell ref="B15:B17"/>
    <mergeCell ref="B30:B34"/>
    <mergeCell ref="B18:B29"/>
    <mergeCell ref="B44:B47"/>
    <mergeCell ref="B35:B43"/>
    <mergeCell ref="C32:C34"/>
    <mergeCell ref="C35:C38"/>
    <mergeCell ref="C39:C43"/>
    <mergeCell ref="C44:C47"/>
    <mergeCell ref="C28:C29"/>
    <mergeCell ref="C30:C31"/>
  </mergeCells>
  <hyperlinks>
    <hyperlink ref="A2" location="Index!A1" display="Return to Index (hyperlink)" xr:uid="{ABF2BC0C-882F-4708-B2EF-324B017266C0}"/>
  </hyperlinks>
  <pageMargins left="0.59055118110236227" right="0.39370078740157483" top="0.78740157480314965" bottom="0.59055118110236227" header="0.31496062992125984" footer="0.31496062992125984"/>
  <pageSetup paperSize="8" scale="45" orientation="landscape" horizontalDpi="300" verticalDpi="300" r:id="rId1"/>
  <headerFooter>
    <oddHeader>&amp;C&amp;"-,Bold"&amp;12APME and CDF by Pathway and Level</oddHeader>
    <oddFooter>Page &amp;P of &amp;N</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804F3B-03B1-454E-A9FE-FCBE79AF20F9}">
  <sheetPr>
    <tabColor theme="4" tint="0.79998168889431442"/>
  </sheetPr>
  <dimension ref="A1:G96"/>
  <sheetViews>
    <sheetView zoomScale="60" zoomScaleNormal="60" workbookViewId="0">
      <pane xSplit="2" ySplit="3" topLeftCell="C4" activePane="bottomRight" state="frozen"/>
      <selection pane="topRight" activeCell="C1" sqref="C1"/>
      <selection pane="bottomLeft" activeCell="A4" sqref="A4"/>
      <selection pane="bottomRight" activeCell="A2" sqref="A2"/>
    </sheetView>
  </sheetViews>
  <sheetFormatPr defaultColWidth="9.109375" defaultRowHeight="18" outlineLevelCol="1" x14ac:dyDescent="0.3"/>
  <cols>
    <col min="1" max="1" width="48.44140625" style="34" customWidth="1"/>
    <col min="2" max="2" width="53.109375" style="52" customWidth="1"/>
    <col min="3" max="3" width="70.109375" style="34" customWidth="1"/>
    <col min="4" max="4" width="8.44140625" style="2" hidden="1" customWidth="1" outlineLevel="1"/>
    <col min="5" max="5" width="55" style="47" customWidth="1" collapsed="1"/>
    <col min="6" max="6" width="74" style="1" customWidth="1"/>
    <col min="7" max="7" width="120.109375" style="34" customWidth="1"/>
    <col min="8" max="16384" width="9.109375" style="34"/>
  </cols>
  <sheetData>
    <row r="1" spans="1:7" ht="46.2" x14ac:dyDescent="0.3">
      <c r="A1" s="181" t="s">
        <v>340</v>
      </c>
      <c r="B1" s="281"/>
      <c r="C1" s="152"/>
      <c r="D1" s="41"/>
      <c r="E1" s="164"/>
      <c r="F1" s="42"/>
      <c r="G1" s="43"/>
    </row>
    <row r="2" spans="1:7" ht="31.8" thickBot="1" x14ac:dyDescent="0.35">
      <c r="A2" s="264" t="s">
        <v>677</v>
      </c>
      <c r="B2" s="282"/>
      <c r="C2" s="152"/>
      <c r="D2" s="41"/>
      <c r="E2" s="164"/>
      <c r="F2" s="42"/>
      <c r="G2" s="43"/>
    </row>
    <row r="3" spans="1:7" s="52" customFormat="1" ht="21.6" thickBot="1" x14ac:dyDescent="0.35">
      <c r="A3" s="134" t="s">
        <v>1</v>
      </c>
      <c r="B3" s="135" t="s">
        <v>2</v>
      </c>
      <c r="C3" s="136" t="s">
        <v>422</v>
      </c>
      <c r="D3" s="137" t="s">
        <v>3</v>
      </c>
      <c r="E3" s="137" t="s">
        <v>421</v>
      </c>
      <c r="F3" s="138" t="s">
        <v>5</v>
      </c>
      <c r="G3" s="185" t="s">
        <v>656</v>
      </c>
    </row>
    <row r="4" spans="1:7" ht="87.75" customHeight="1" x14ac:dyDescent="0.3">
      <c r="A4" s="362" t="s">
        <v>6</v>
      </c>
      <c r="B4" s="359" t="s">
        <v>7</v>
      </c>
      <c r="C4" s="153" t="s">
        <v>121</v>
      </c>
      <c r="D4" s="53" t="s">
        <v>9</v>
      </c>
      <c r="E4" s="54" t="str">
        <f>VLOOKUP('Acad Leadership Svce Lvl D'!D4,'CDF List'!$A$2:$C$41,2,FALSE)</f>
        <v>Coach and Develop</v>
      </c>
      <c r="F4" s="69" t="str">
        <f>VLOOKUP('Acad Leadership Svce Lvl D'!D4:D4,'CDF List'!$A$2:$C$41,3,FALSE)</f>
        <v>Take responsibility for one’s own personal growth and skill development and actively seek out opportunities for learning and self-improvement.</v>
      </c>
      <c r="G4" s="55" t="str">
        <f>VLOOKUP(D4,'CDF Behaviours'!$A$3:$E$220,5,FALSE)</f>
        <v>● Be personally committed to and actively work to continuously improve yourself.
● Seek out opportunities for personal growth and development.
● Understand that different situations and levels may call for different skills and approaches.
● Work to deploy strengths and compensate for weaknesses and limitations.</v>
      </c>
    </row>
    <row r="5" spans="1:7" ht="81" customHeight="1" thickBot="1" x14ac:dyDescent="0.35">
      <c r="A5" s="363"/>
      <c r="B5" s="360"/>
      <c r="C5" s="168" t="s">
        <v>10</v>
      </c>
      <c r="D5" s="77" t="s">
        <v>9</v>
      </c>
      <c r="E5" s="50" t="str">
        <f>VLOOKUP('Acad Leadership Svce Lvl D'!D5,'CDF List'!$A$2:$C$41,2,FALSE)</f>
        <v>Coach and Develop</v>
      </c>
      <c r="F5" s="71" t="str">
        <f>VLOOKUP('Acad Leadership Svce Lvl D'!D5:D5,'CDF List'!$A$2:$C$41,3,FALSE)</f>
        <v>Take responsibility for one’s own personal growth and skill development and actively seek out opportunities for learning and self-improvement.</v>
      </c>
      <c r="G5" s="72" t="str">
        <f>VLOOKUP(D5,'CDF Behaviours'!$A$3:$E$220,5,FALSE)</f>
        <v>● Be personally committed to and actively work to continuously improve yourself.
● Seek out opportunities for personal growth and development.
● Understand that different situations and levels may call for different skills and approaches.
● Work to deploy strengths and compensate for weaknesses and limitations.</v>
      </c>
    </row>
    <row r="6" spans="1:7" ht="123.75" customHeight="1" thickBot="1" x14ac:dyDescent="0.35">
      <c r="A6" s="363"/>
      <c r="B6" s="289" t="s">
        <v>11</v>
      </c>
      <c r="C6" s="155" t="s">
        <v>122</v>
      </c>
      <c r="D6" s="58" t="s">
        <v>88</v>
      </c>
      <c r="E6" s="45" t="str">
        <f>VLOOKUP('Acad Leadership Svce Lvl D'!D6,'CDF List'!$A$2:$C$41,2,FALSE)</f>
        <v>Live ACU’s Mission, Vision and Values</v>
      </c>
      <c r="F6" s="68" t="str">
        <f>VLOOKUP('Acad Leadership Svce Lvl D'!D6:D6,'CDF List'!$A$2:$C$41,3,FALSE)</f>
        <v>Understand the organisational direction, and ACU’s Mission, Vision and Values, and translate this effectively into outcomes and work for the team.</v>
      </c>
      <c r="G6" s="59" t="str">
        <f>VLOOKUP(D6,'CDF Behaviours'!$A$3:$E$220,5,FALSE)</f>
        <v>● Confidently represent and give proper expression to ACU’s Mission, Vision and Values.
● Convey compassion and honesty in difficult situations, displaying balance and judgment.
● Create for all team members an understanding of the links between ACU’s Mission, Vision and Values and the work of the team. Provide ongoing advice and feedback and make it a topic of conversation at team meetings.
● Encourage understanding of and commitment to ACU’s Mission, Vision and Values in others. Recognise and reward individual and team behaviour aligned to the Mission, Vision and Values.</v>
      </c>
    </row>
    <row r="7" spans="1:7" ht="89.25" customHeight="1" x14ac:dyDescent="0.3">
      <c r="A7" s="363"/>
      <c r="B7" s="360" t="s">
        <v>14</v>
      </c>
      <c r="C7" s="369" t="s">
        <v>341</v>
      </c>
      <c r="D7" s="178" t="s">
        <v>63</v>
      </c>
      <c r="E7" s="74" t="str">
        <f>VLOOKUP('Acad Leadership Svce Lvl D'!D7,'CDF List'!$A$2:$C$41,2,FALSE)</f>
        <v>Collaborate Effectively</v>
      </c>
      <c r="F7" s="75" t="str">
        <f>VLOOKUP('Acad Leadership Svce Lvl D'!D7:D7,'CDF List'!$A$2:$C$41,3,FALSE)</f>
        <v>Work with others to build the conditions for team effectiveness.</v>
      </c>
      <c r="G7" s="76" t="str">
        <f>VLOOKUP(D7,'CDF Behaviours'!$A$3:$E$220,5,FALSE)</f>
        <v>● Ask others for their views and opinions when making decisions and plans.
● Create strong morale and spirit amongst own team by working to remove barriers to collaboration.
● Define success in terms of the whole team and support stages of team growth and maturity.
● Recognise and reward the contribution of others.</v>
      </c>
    </row>
    <row r="8" spans="1:7" ht="89.25" customHeight="1" x14ac:dyDescent="0.3">
      <c r="A8" s="363"/>
      <c r="B8" s="360"/>
      <c r="C8" s="344"/>
      <c r="D8" s="170" t="s">
        <v>95</v>
      </c>
      <c r="E8" s="61" t="str">
        <f>VLOOKUP('Acad Leadership Svce Lvl D'!D8,'CDF List'!$A$2:$C$41,2,FALSE)</f>
        <v>Coach and Develop</v>
      </c>
      <c r="F8" s="70" t="str">
        <f>VLOOKUP('Acad Leadership Svce Lvl D'!D8:D8,'CDF List'!$A$2:$C$41,3,FALSE)</f>
        <v>Actively coach direct reports and others within the organisation and conduct regular career development discussions.</v>
      </c>
      <c r="G8" s="62" t="str">
        <f>VLOOKUP(D8,'CDF Behaviours'!$A$3:$E$220,5,FALSE)</f>
        <v>● Assist in unblocking barriers to development.
● Celebrate success, openly recognise individual and team achievement and give credit where credit is due.
● Delegate tasks and decisions without deferring responsibility.
● Have regular development conversations and set clear performance and development goals.</v>
      </c>
    </row>
    <row r="9" spans="1:7" ht="119.25" customHeight="1" x14ac:dyDescent="0.3">
      <c r="A9" s="363"/>
      <c r="B9" s="360"/>
      <c r="C9" s="352"/>
      <c r="D9" s="170" t="s">
        <v>101</v>
      </c>
      <c r="E9" s="61" t="str">
        <f>VLOOKUP('Acad Leadership Svce Lvl D'!D9,'CDF List'!$A$2:$C$41,2,FALSE)</f>
        <v>Be Responsible and Accountable for Achieving Excellence</v>
      </c>
      <c r="F9" s="70" t="str">
        <f>VLOOKUP('Acad Leadership Svce Lvl D'!D9:D9,'CDF List'!$A$2:$C$41,3,FALSE)</f>
        <v>Understand the purpose of ACU governance policies and procedures and be confident to take ownership of issues to manage risk actively in the best interests of ACU; act to make incremental improvements.</v>
      </c>
      <c r="G9" s="62" t="str">
        <f>VLOOKUP(D9,'CDF Behaviours'!$A$3:$E$220,5,FALSE)</f>
        <v>● Act in the interests of ACU by knowing the limits of your own legal and risk knowledge and by knowing when to escalate issues to your manager or subject matter experts for high-level decision-making.
● Always look for new and better ways to do things.
● Be confident to take ownership of issues that have potential legal and/or risk implications and know who to go to for information and support to work the issue through.
● Take action to improve performance without being directed to do so.</v>
      </c>
    </row>
    <row r="10" spans="1:7" ht="81.75" customHeight="1" x14ac:dyDescent="0.3">
      <c r="A10" s="363"/>
      <c r="B10" s="360"/>
      <c r="C10" s="351" t="s">
        <v>222</v>
      </c>
      <c r="D10" s="60" t="s">
        <v>63</v>
      </c>
      <c r="E10" s="61" t="str">
        <f>VLOOKUP('Acad Leadership Svce Lvl D'!D10,'CDF List'!$A$2:$C$41,2,FALSE)</f>
        <v>Collaborate Effectively</v>
      </c>
      <c r="F10" s="70" t="str">
        <f>VLOOKUP('Acad Leadership Svce Lvl D'!D10:D10,'CDF List'!$A$2:$C$41,3,FALSE)</f>
        <v>Work with others to build the conditions for team effectiveness.</v>
      </c>
      <c r="G10" s="62" t="str">
        <f>VLOOKUP(D10,'CDF Behaviours'!$A$3:$E$220,5,FALSE)</f>
        <v>● Ask others for their views and opinions when making decisions and plans.
● Create strong morale and spirit amongst own team by working to remove barriers to collaboration.
● Define success in terms of the whole team and support stages of team growth and maturity.
● Recognise and reward the contribution of others.</v>
      </c>
    </row>
    <row r="11" spans="1:7" ht="81.75" customHeight="1" x14ac:dyDescent="0.3">
      <c r="A11" s="363"/>
      <c r="B11" s="360"/>
      <c r="C11" s="352"/>
      <c r="D11" s="60" t="s">
        <v>95</v>
      </c>
      <c r="E11" s="61" t="str">
        <f>VLOOKUP('Acad Leadership Svce Lvl D'!D11,'CDF List'!$A$2:$C$41,2,FALSE)</f>
        <v>Coach and Develop</v>
      </c>
      <c r="F11" s="70" t="str">
        <f>VLOOKUP('Acad Leadership Svce Lvl D'!D11:D11,'CDF List'!$A$2:$C$41,3,FALSE)</f>
        <v>Actively coach direct reports and others within the organisation and conduct regular career development discussions.</v>
      </c>
      <c r="G11" s="62" t="str">
        <f>VLOOKUP(D11,'CDF Behaviours'!$A$3:$E$220,5,FALSE)</f>
        <v>● Assist in unblocking barriers to development.
● Celebrate success, openly recognise individual and team achievement and give credit where credit is due.
● Delegate tasks and decisions without deferring responsibility.
● Have regular development conversations and set clear performance and development goals.</v>
      </c>
    </row>
    <row r="12" spans="1:7" ht="81.75" customHeight="1" x14ac:dyDescent="0.3">
      <c r="A12" s="363"/>
      <c r="B12" s="360"/>
      <c r="C12" s="156" t="s">
        <v>125</v>
      </c>
      <c r="D12" s="60" t="s">
        <v>9</v>
      </c>
      <c r="E12" s="61" t="str">
        <f>VLOOKUP('Acad Leadership Svce Lvl D'!D12,'CDF List'!$A$2:$C$41,2,FALSE)</f>
        <v>Coach and Develop</v>
      </c>
      <c r="F12" s="70" t="str">
        <f>VLOOKUP('Acad Leadership Svce Lvl D'!D12:D12,'CDF List'!$A$2:$C$41,3,FALSE)</f>
        <v>Take responsibility for one’s own personal growth and skill development and actively seek out opportunities for learning and self-improvement.</v>
      </c>
      <c r="G12" s="62" t="str">
        <f>VLOOKUP(D12,'CDF Behaviours'!$A$3:$E$220,5,FALSE)</f>
        <v>● Be personally committed to and actively work to continuously improve yourself.
● Seek out opportunities for personal growth and development.
● Understand that different situations and levels may call for different skills and approaches.
● Work to deploy strengths and compensate for weaknesses and limitations.</v>
      </c>
    </row>
    <row r="13" spans="1:7" ht="120.75" customHeight="1" x14ac:dyDescent="0.3">
      <c r="A13" s="363"/>
      <c r="B13" s="360"/>
      <c r="C13" s="156" t="s">
        <v>126</v>
      </c>
      <c r="D13" s="60" t="s">
        <v>88</v>
      </c>
      <c r="E13" s="61" t="str">
        <f>VLOOKUP('Acad Leadership Svce Lvl D'!D13,'CDF List'!$A$2:$C$41,2,FALSE)</f>
        <v>Live ACU’s Mission, Vision and Values</v>
      </c>
      <c r="F13" s="70" t="str">
        <f>VLOOKUP('Acad Leadership Svce Lvl D'!D13:D13,'CDF List'!$A$2:$C$41,3,FALSE)</f>
        <v>Understand the organisational direction, and ACU’s Mission, Vision and Values, and translate this effectively into outcomes and work for the team.</v>
      </c>
      <c r="G13" s="62" t="str">
        <f>VLOOKUP(D13,'CDF Behaviours'!$A$3:$E$220,5,FALSE)</f>
        <v>● Confidently represent and give proper expression to ACU’s Mission, Vision and Values.
● Convey compassion and honesty in difficult situations, displaying balance and judgment.
● Create for all team members an understanding of the links between ACU’s Mission, Vision and Values and the work of the team. Provide ongoing advice and feedback and make it a topic of conversation at team meetings.
● Encourage understanding of and commitment to ACU’s Mission, Vision and Values in others. Recognise and reward individual and team behaviour aligned to the Mission, Vision and Values.</v>
      </c>
    </row>
    <row r="14" spans="1:7" ht="99.75" customHeight="1" x14ac:dyDescent="0.3">
      <c r="A14" s="363"/>
      <c r="B14" s="360"/>
      <c r="C14" s="343" t="s">
        <v>21</v>
      </c>
      <c r="D14" s="170" t="s">
        <v>98</v>
      </c>
      <c r="E14" s="61" t="str">
        <f>VLOOKUP('Acad Leadership Svce Lvl D'!D14,'CDF List'!$A$2:$C$41,2,FALSE)</f>
        <v>Deliver Stakeholder Centric Service</v>
      </c>
      <c r="F14" s="70" t="str">
        <f>VLOOKUP('Acad Leadership Svce Lvl D'!D14:D14,'CDF List'!$A$2:$C$41,3,FALSE)</f>
        <v>Plan and direct team activities on a daily basis with stakeholder impact in mind, community focus at the core and achievement of strategic objectives as the outcome.</v>
      </c>
      <c r="G14" s="62" t="str">
        <f>VLOOKUP(D14,'CDF Behaviours'!$A$3:$E$220,5,FALSE)</f>
        <v>● Bring appropriate people together as a team to address service initiatives and challenges in an efficient and effective manner.
● Demonstrate service excellence in day-to-day work.
● Promote service excellence behaviour and reward staff who exhibit this behaviour.
● Take measured and judicious risks to serve the interests of stakeholders.</v>
      </c>
    </row>
    <row r="15" spans="1:7" ht="117" customHeight="1" x14ac:dyDescent="0.3">
      <c r="A15" s="363"/>
      <c r="B15" s="360"/>
      <c r="C15" s="352"/>
      <c r="D15" s="170" t="s">
        <v>101</v>
      </c>
      <c r="E15" s="61" t="str">
        <f>VLOOKUP('Acad Leadership Svce Lvl D'!D15,'CDF List'!$A$2:$C$41,2,FALSE)</f>
        <v>Be Responsible and Accountable for Achieving Excellence</v>
      </c>
      <c r="F15" s="70" t="str">
        <f>VLOOKUP('Acad Leadership Svce Lvl D'!D15:D15,'CDF List'!$A$2:$C$41,3,FALSE)</f>
        <v>Understand the purpose of ACU governance policies and procedures and be confident to take ownership of issues to manage risk actively in the best interests of ACU; act to make incremental improvements.</v>
      </c>
      <c r="G15" s="62" t="str">
        <f>VLOOKUP(D15,'CDF Behaviours'!$A$3:$E$220,5,FALSE)</f>
        <v>● Act in the interests of ACU by knowing the limits of your own legal and risk knowledge and by knowing when to escalate issues to your manager or subject matter experts for high-level decision-making.
● Always look for new and better ways to do things.
● Be confident to take ownership of issues that have potential legal and/or risk implications and know who to go to for information and support to work the issue through.
● Take action to improve performance without being directed to do so.</v>
      </c>
    </row>
    <row r="16" spans="1:7" ht="157.5" customHeight="1" thickBot="1" x14ac:dyDescent="0.35">
      <c r="A16" s="364"/>
      <c r="B16" s="360"/>
      <c r="C16" s="168" t="s">
        <v>23</v>
      </c>
      <c r="D16" s="77" t="s">
        <v>24</v>
      </c>
      <c r="E16" s="50" t="str">
        <f>VLOOKUP('Acad Leadership Svce Lvl D'!D16,'CDF List'!$A$2:$C$41,2,FALSE)</f>
        <v>Know ACU Work Processes and Systems</v>
      </c>
      <c r="F16" s="71" t="str">
        <f>VLOOKUP('Acad Leadership Svce Lvl D'!D16:D16,'CDF List'!$A$2:$C$41,3,FALSE)</f>
        <v>Confidently use ACU’s processes and systems to efficiently carry out day-to-day work.</v>
      </c>
      <c r="G16" s="72" t="str">
        <f>VLOOKUP(D16,'CDF Behaviours'!$A$3:$E$220,5,FALSE)</f>
        <v>● Accept responsibility for own performance to deliver work activities on time and to the required standard in agreement with your nominated supervisor.
● Demonstrate use of core office applications and other technologies in use in your field of work; ensure the accuracy of data entry and output in support of accurate and timely reporting.
● Understand the steps in work flow to achieve outcomes that appropriately utilise available systems and procedures.
● Use computer, telecommunications and audio-visual equipment or other technologies used by the organisation in relation to your work.</v>
      </c>
    </row>
    <row r="17" spans="1:7" ht="152.25" customHeight="1" x14ac:dyDescent="0.3">
      <c r="A17" s="330" t="s">
        <v>48</v>
      </c>
      <c r="B17" s="329" t="s">
        <v>49</v>
      </c>
      <c r="C17" s="311" t="s">
        <v>342</v>
      </c>
      <c r="D17" s="84" t="s">
        <v>111</v>
      </c>
      <c r="E17" s="78" t="str">
        <f>VLOOKUP('Acad Leadership Svce Lvl D'!D17,'CDF List'!$A$2:$C$41,2,FALSE)</f>
        <v>Apply Commercial Acumen</v>
      </c>
      <c r="F17" s="85" t="str">
        <f>VLOOKUP('Acad Leadership Svce Lvl D'!D17:D17,'CDF List'!$A$2:$C$41,3,FALSE)</f>
        <v>Analyse and interpret financial and industry information and use this information to make planning decisions.</v>
      </c>
      <c r="G17" s="86" t="str">
        <f>VLOOKUP(D17,'CDF Behaviours'!$A$3:$E$220,5,FALSE)</f>
        <v>● Actively develop a wide range of higher education sector contacts to regularly conduct benchmarking activities and identify continuous improvement opportunities for ACU.
● Be willing to think beyond your own role by integrating knowledge across different areas of the business and adopt broader thinking about how your work contributes to the core business of ACU.
● Know the bigger picture in which you operate by understanding the history, Mission, identity, Values, organisational structure and campuses of ACU.
● Understand the commercial challenges and opportunities of ACU and proactively investigate and develop options that improve performance by doing things that may be unique, leading-edge or new to ACU.</v>
      </c>
    </row>
    <row r="18" spans="1:7" ht="84" customHeight="1" x14ac:dyDescent="0.3">
      <c r="A18" s="331"/>
      <c r="B18" s="317"/>
      <c r="C18" s="312"/>
      <c r="D18" s="93" t="s">
        <v>63</v>
      </c>
      <c r="E18" s="81" t="str">
        <f>VLOOKUP('Acad Leadership Svce Lvl D'!D18,'CDF List'!$A$2:$C$41,2,FALSE)</f>
        <v>Collaborate Effectively</v>
      </c>
      <c r="F18" s="94" t="str">
        <f>VLOOKUP('Acad Leadership Svce Lvl D'!D18:D18,'CDF List'!$A$2:$C$41,3,FALSE)</f>
        <v>Work with others to build the conditions for team effectiveness.</v>
      </c>
      <c r="G18" s="95" t="str">
        <f>VLOOKUP(D18,'CDF Behaviours'!$A$3:$E$220,5,FALSE)</f>
        <v>● Ask others for their views and opinions when making decisions and plans.
● Create strong morale and spirit amongst own team by working to remove barriers to collaboration.
● Define success in terms of the whole team and support stages of team growth and maturity.
● Recognise and reward the contribution of others.</v>
      </c>
    </row>
    <row r="19" spans="1:7" ht="120.75" customHeight="1" x14ac:dyDescent="0.3">
      <c r="A19" s="331" t="s">
        <v>48</v>
      </c>
      <c r="B19" s="317" t="s">
        <v>49</v>
      </c>
      <c r="C19" s="312" t="s">
        <v>342</v>
      </c>
      <c r="D19" s="93" t="s">
        <v>112</v>
      </c>
      <c r="E19" s="81" t="str">
        <f>VLOOKUP('Acad Leadership Svce Lvl D'!D19,'CDF List'!$A$2:$C$41,2,FALSE)</f>
        <v>Communicate with Impact</v>
      </c>
      <c r="F19" s="94" t="str">
        <f>VLOOKUP('Acad Leadership Svce Lvl D'!D19:D19,'CDF List'!$A$2:$C$41,3,FALSE)</f>
        <v>Tailor communication approach to the audience or situation; win support from others to create a positive impact and successful outcomes.</v>
      </c>
      <c r="G19" s="95" t="str">
        <f>VLOOKUP(D19,'CDF Behaviours'!$A$3:$E$220,5,FALSE)</f>
        <v>● Have awareness of and relate to people from diverse backgrounds.
● Listen to and be sensitive towards others’ motives, concerns, interests and views; adapt communication style, language and context accordingly.
● Provide the information that people need to do their jobs and feel good about being a member of the team / organisational area.
● Seek to understand the perspectives of others.</v>
      </c>
    </row>
    <row r="20" spans="1:7" ht="132" customHeight="1" x14ac:dyDescent="0.3">
      <c r="A20" s="331"/>
      <c r="B20" s="317"/>
      <c r="C20" s="313"/>
      <c r="D20" s="93" t="s">
        <v>103</v>
      </c>
      <c r="E20" s="81" t="str">
        <f>VLOOKUP('Acad Leadership Svce Lvl D'!D20,'CDF List'!$A$2:$C$41,2,FALSE)</f>
        <v>Make Informed Decisions</v>
      </c>
      <c r="F20" s="94" t="str">
        <f>VLOOKUP('Acad Leadership Svce Lvl D'!D20:D20,'CDF List'!$A$2:$C$41,3,FALSE)</f>
        <v>Make timely and evidence-based decisions and challenge the decisions of staff to ensure they undertake the same.</v>
      </c>
      <c r="G20" s="95" t="str">
        <f>VLOOKUP(D20,'CDF Behaviours'!$A$3:$E$220,5,FALSE)</f>
        <v>● Approach decisions from a high-level, systems perspective to identify broader contextual issues, constraints and objectives that may affect business outcomes.
● Interpret data to make causal links and consider consequences of actions before making evidence-based decisions.
● Look beyond the obvious and recognise patterns and trends to draw out key information from complex data.
● Seek team input into decision-making where appropriate and coach for improved evidence-based decision-making in direct reports.</v>
      </c>
    </row>
    <row r="21" spans="1:7" ht="154.5" customHeight="1" x14ac:dyDescent="0.3">
      <c r="A21" s="331"/>
      <c r="B21" s="317"/>
      <c r="C21" s="346" t="s">
        <v>142</v>
      </c>
      <c r="D21" s="93" t="s">
        <v>111</v>
      </c>
      <c r="E21" s="81" t="str">
        <f>VLOOKUP('Acad Leadership Svce Lvl D'!D21,'CDF List'!$A$2:$C$41,2,FALSE)</f>
        <v>Apply Commercial Acumen</v>
      </c>
      <c r="F21" s="94" t="str">
        <f>VLOOKUP('Acad Leadership Svce Lvl D'!D21:D21,'CDF List'!$A$2:$C$41,3,FALSE)</f>
        <v>Analyse and interpret financial and industry information and use this information to make planning decisions.</v>
      </c>
      <c r="G21" s="95" t="str">
        <f>VLOOKUP(D21,'CDF Behaviours'!$A$3:$E$220,5,FALSE)</f>
        <v>● Actively develop a wide range of higher education sector contacts to regularly conduct benchmarking activities and identify continuous improvement opportunities for ACU.
● Be willing to think beyond your own role by integrating knowledge across different areas of the business and adopt broader thinking about how your work contributes to the core business of ACU.
● Know the bigger picture in which you operate by understanding the history, Mission, identity, Values, organisational structure and campuses of ACU.
● Understand the commercial challenges and opportunities of ACU and proactively investigate and develop options that improve performance by doing things that may be unique, leading-edge or new to ACU.</v>
      </c>
    </row>
    <row r="22" spans="1:7" ht="83.25" customHeight="1" x14ac:dyDescent="0.3">
      <c r="A22" s="331"/>
      <c r="B22" s="317"/>
      <c r="C22" s="348"/>
      <c r="D22" s="93" t="s">
        <v>63</v>
      </c>
      <c r="E22" s="81" t="str">
        <f>VLOOKUP('Acad Leadership Svce Lvl D'!D22,'CDF List'!$A$2:$C$41,2,FALSE)</f>
        <v>Collaborate Effectively</v>
      </c>
      <c r="F22" s="94" t="str">
        <f>VLOOKUP('Acad Leadership Svce Lvl D'!D22:D22,'CDF List'!$A$2:$C$41,3,FALSE)</f>
        <v>Work with others to build the conditions for team effectiveness.</v>
      </c>
      <c r="G22" s="95" t="str">
        <f>VLOOKUP(D22,'CDF Behaviours'!$A$3:$E$220,5,FALSE)</f>
        <v>● Ask others for their views and opinions when making decisions and plans.
● Create strong morale and spirit amongst own team by working to remove barriers to collaboration.
● Define success in terms of the whole team and support stages of team growth and maturity.
● Recognise and reward the contribution of others.</v>
      </c>
    </row>
    <row r="23" spans="1:7" ht="115.5" customHeight="1" x14ac:dyDescent="0.3">
      <c r="A23" s="331"/>
      <c r="B23" s="317"/>
      <c r="C23" s="348"/>
      <c r="D23" s="93" t="s">
        <v>101</v>
      </c>
      <c r="E23" s="81" t="str">
        <f>VLOOKUP('Acad Leadership Svce Lvl D'!D23,'CDF List'!$A$2:$C$41,2,FALSE)</f>
        <v>Be Responsible and Accountable for Achieving Excellence</v>
      </c>
      <c r="F23" s="94" t="str">
        <f>VLOOKUP('Acad Leadership Svce Lvl D'!D23:D23,'CDF List'!$A$2:$C$41,3,FALSE)</f>
        <v>Understand the purpose of ACU governance policies and procedures and be confident to take ownership of issues to manage risk actively in the best interests of ACU; act to make incremental improvements.</v>
      </c>
      <c r="G23" s="95" t="str">
        <f>VLOOKUP(D23,'CDF Behaviours'!$A$3:$E$220,5,FALSE)</f>
        <v>● Act in the interests of ACU by knowing the limits of your own legal and risk knowledge and by knowing when to escalate issues to your manager or subject matter experts for high-level decision-making.
● Always look for new and better ways to do things.
● Be confident to take ownership of issues that have potential legal and/or risk implications and know who to go to for information and support to work the issue through.
● Take action to improve performance without being directed to do so.</v>
      </c>
    </row>
    <row r="24" spans="1:7" ht="167.25" customHeight="1" x14ac:dyDescent="0.3">
      <c r="A24" s="331"/>
      <c r="B24" s="317"/>
      <c r="C24" s="348"/>
      <c r="D24" s="93" t="s">
        <v>99</v>
      </c>
      <c r="E24" s="81" t="str">
        <f>VLOOKUP('Acad Leadership Svce Lvl D'!D24,'CDF List'!$A$2:$C$41,2,FALSE)</f>
        <v>Know ACU Work Processes and Systems</v>
      </c>
      <c r="F24" s="94" t="str">
        <f>VLOOKUP('Acad Leadership Svce Lvl D'!D24:D24,'CDF List'!$A$2:$C$41,3,FALSE)</f>
        <v>Manage and organise processes and systems to maximise work efficiencies and work effectiveness.</v>
      </c>
      <c r="G24" s="95" t="str">
        <f>VLOOKUP(D24,'CDF Behaviours'!$A$3:$E$220,5,FALSE)</f>
        <v>● Contribute to the planning for projects and, as required, communicate the project strategy and its expected benefit to others.
● Demonstrate a sound understanding of systems, processes and technology relevant to your job and identify and select the most appropriate tools for assigned work, including ACU records, information and knowledge management functions and systems.
● Identify ways to improve systems that are used by the work unit and support the implementation of business improvement initiatives and the introduction and roll-out of new technologies.
● Manage own and team workload by planning and prioritising work activity and use time management methods to meet deadlines and achieve agreed goals.</v>
      </c>
    </row>
    <row r="25" spans="1:7" ht="141" customHeight="1" x14ac:dyDescent="0.3">
      <c r="A25" s="331"/>
      <c r="B25" s="317"/>
      <c r="C25" s="350"/>
      <c r="D25" s="93" t="s">
        <v>103</v>
      </c>
      <c r="E25" s="81" t="str">
        <f>VLOOKUP('Acad Leadership Svce Lvl D'!D25,'CDF List'!$A$2:$C$41,2,FALSE)</f>
        <v>Make Informed Decisions</v>
      </c>
      <c r="F25" s="94" t="str">
        <f>VLOOKUP('Acad Leadership Svce Lvl D'!D25:D25,'CDF List'!$A$2:$C$41,3,FALSE)</f>
        <v>Make timely and evidence-based decisions and challenge the decisions of staff to ensure they undertake the same.</v>
      </c>
      <c r="G25" s="95" t="str">
        <f>VLOOKUP(D25,'CDF Behaviours'!$A$3:$E$220,5,FALSE)</f>
        <v>● Approach decisions from a high-level, systems perspective to identify broader contextual issues, constraints and objectives that may affect business outcomes.
● Interpret data to make causal links and consider consequences of actions before making evidence-based decisions.
● Look beyond the obvious and recognise patterns and trends to draw out key information from complex data.
● Seek team input into decision-making where appropriate and coach for improved evidence-based decision-making in direct reports.</v>
      </c>
    </row>
    <row r="26" spans="1:7" ht="156" customHeight="1" x14ac:dyDescent="0.3">
      <c r="A26" s="331"/>
      <c r="B26" s="317"/>
      <c r="C26" s="346" t="s">
        <v>674</v>
      </c>
      <c r="D26" s="93" t="s">
        <v>111</v>
      </c>
      <c r="E26" s="81" t="str">
        <f>VLOOKUP('Acad Leadership Svce Lvl D'!D26,'CDF List'!$A$2:$C$41,2,FALSE)</f>
        <v>Apply Commercial Acumen</v>
      </c>
      <c r="F26" s="94" t="str">
        <f>VLOOKUP('Acad Leadership Svce Lvl D'!D26:D26,'CDF List'!$A$2:$C$41,3,FALSE)</f>
        <v>Analyse and interpret financial and industry information and use this information to make planning decisions.</v>
      </c>
      <c r="G26" s="95" t="str">
        <f>VLOOKUP(D26,'CDF Behaviours'!$A$3:$E$220,5,FALSE)</f>
        <v>● Actively develop a wide range of higher education sector contacts to regularly conduct benchmarking activities and identify continuous improvement opportunities for ACU.
● Be willing to think beyond your own role by integrating knowledge across different areas of the business and adopt broader thinking about how your work contributes to the core business of ACU.
● Know the bigger picture in which you operate by understanding the history, Mission, identity, Values, organisational structure and campuses of ACU.
● Understand the commercial challenges and opportunities of ACU and proactively investigate and develop options that improve performance by doing things that may be unique, leading-edge or new to ACU.</v>
      </c>
    </row>
    <row r="27" spans="1:7" ht="103.5" customHeight="1" x14ac:dyDescent="0.3">
      <c r="A27" s="331"/>
      <c r="B27" s="317"/>
      <c r="C27" s="348"/>
      <c r="D27" s="93" t="s">
        <v>98</v>
      </c>
      <c r="E27" s="81" t="str">
        <f>VLOOKUP('Acad Leadership Svce Lvl D'!D27,'CDF List'!$A$2:$C$41,2,FALSE)</f>
        <v>Deliver Stakeholder Centric Service</v>
      </c>
      <c r="F27" s="94" t="str">
        <f>VLOOKUP('Acad Leadership Svce Lvl D'!D27:D27,'CDF List'!$A$2:$C$41,3,FALSE)</f>
        <v>Plan and direct team activities on a daily basis with stakeholder impact in mind, community focus at the core and achievement of strategic objectives as the outcome.</v>
      </c>
      <c r="G27" s="95" t="str">
        <f>VLOOKUP(D27,'CDF Behaviours'!$A$3:$E$220,5,FALSE)</f>
        <v>● Bring appropriate people together as a team to address service initiatives and challenges in an efficient and effective manner.
● Demonstrate service excellence in day-to-day work.
● Promote service excellence behaviour and reward staff who exhibit this behaviour.
● Take measured and judicious risks to serve the interests of stakeholders.</v>
      </c>
    </row>
    <row r="28" spans="1:7" ht="120.75" customHeight="1" x14ac:dyDescent="0.3">
      <c r="A28" s="331"/>
      <c r="B28" s="317"/>
      <c r="C28" s="348"/>
      <c r="D28" s="93" t="s">
        <v>112</v>
      </c>
      <c r="E28" s="81" t="str">
        <f>VLOOKUP('Acad Leadership Svce Lvl D'!D28,'CDF List'!$A$2:$C$41,2,FALSE)</f>
        <v>Communicate with Impact</v>
      </c>
      <c r="F28" s="94" t="str">
        <f>VLOOKUP('Acad Leadership Svce Lvl D'!D28:D28,'CDF List'!$A$2:$C$41,3,FALSE)</f>
        <v>Tailor communication approach to the audience or situation; win support from others to create a positive impact and successful outcomes.</v>
      </c>
      <c r="G28" s="95" t="str">
        <f>VLOOKUP(D28,'CDF Behaviours'!$A$3:$E$220,5,FALSE)</f>
        <v>● Have awareness of and relate to people from diverse backgrounds.
● Listen to and be sensitive towards others’ motives, concerns, interests and views; adapt communication style, language and context accordingly.
● Provide the information that people need to do their jobs and feel good about being a member of the team / organisational area.
● Seek to understand the perspectives of others.</v>
      </c>
    </row>
    <row r="29" spans="1:7" ht="124.5" customHeight="1" x14ac:dyDescent="0.3">
      <c r="A29" s="331"/>
      <c r="B29" s="317"/>
      <c r="C29" s="348"/>
      <c r="D29" s="93" t="s">
        <v>101</v>
      </c>
      <c r="E29" s="81" t="str">
        <f>VLOOKUP('Acad Leadership Svce Lvl D'!D29,'CDF List'!$A$2:$C$41,2,FALSE)</f>
        <v>Be Responsible and Accountable for Achieving Excellence</v>
      </c>
      <c r="F29" s="94" t="str">
        <f>VLOOKUP('Acad Leadership Svce Lvl D'!D29:D29,'CDF List'!$A$2:$C$41,3,FALSE)</f>
        <v>Understand the purpose of ACU governance policies and procedures and be confident to take ownership of issues to manage risk actively in the best interests of ACU; act to make incremental improvements.</v>
      </c>
      <c r="G29" s="95" t="str">
        <f>VLOOKUP(D29,'CDF Behaviours'!$A$3:$E$220,5,FALSE)</f>
        <v>● Act in the interests of ACU by knowing the limits of your own legal and risk knowledge and by knowing when to escalate issues to your manager or subject matter experts for high-level decision-making.
● Always look for new and better ways to do things.
● Be confident to take ownership of issues that have potential legal and/or risk implications and know who to go to for information and support to work the issue through.
● Take action to improve performance without being directed to do so.</v>
      </c>
    </row>
    <row r="30" spans="1:7" ht="143.25" customHeight="1" x14ac:dyDescent="0.3">
      <c r="A30" s="331"/>
      <c r="B30" s="317"/>
      <c r="C30" s="350"/>
      <c r="D30" s="93" t="s">
        <v>103</v>
      </c>
      <c r="E30" s="81" t="str">
        <f>VLOOKUP('Acad Leadership Svce Lvl D'!D30,'CDF List'!$A$2:$C$41,2,FALSE)</f>
        <v>Make Informed Decisions</v>
      </c>
      <c r="F30" s="94" t="str">
        <f>VLOOKUP('Acad Leadership Svce Lvl D'!D30:D30,'CDF List'!$A$2:$C$41,3,FALSE)</f>
        <v>Make timely and evidence-based decisions and challenge the decisions of staff to ensure they undertake the same.</v>
      </c>
      <c r="G30" s="95" t="str">
        <f>VLOOKUP(D30,'CDF Behaviours'!$A$3:$E$220,5,FALSE)</f>
        <v>● Approach decisions from a high-level, systems perspective to identify broader contextual issues, constraints and objectives that may affect business outcomes.
● Interpret data to make causal links and consider consequences of actions before making evidence-based decisions.
● Look beyond the obvious and recognise patterns and trends to draw out key information from complex data.
● Seek team input into decision-making where appropriate and coach for improved evidence-based decision-making in direct reports.</v>
      </c>
    </row>
    <row r="31" spans="1:7" ht="157.5" customHeight="1" x14ac:dyDescent="0.3">
      <c r="A31" s="331" t="s">
        <v>48</v>
      </c>
      <c r="B31" s="317" t="s">
        <v>49</v>
      </c>
      <c r="C31" s="346" t="s">
        <v>343</v>
      </c>
      <c r="D31" s="93" t="s">
        <v>111</v>
      </c>
      <c r="E31" s="81" t="str">
        <f>VLOOKUP('Acad Leadership Svce Lvl D'!D31,'CDF List'!$A$2:$C$41,2,FALSE)</f>
        <v>Apply Commercial Acumen</v>
      </c>
      <c r="F31" s="94" t="str">
        <f>VLOOKUP('Acad Leadership Svce Lvl D'!D31:D31,'CDF List'!$A$2:$C$41,3,FALSE)</f>
        <v>Analyse and interpret financial and industry information and use this information to make planning decisions.</v>
      </c>
      <c r="G31" s="95" t="str">
        <f>VLOOKUP(D31,'CDF Behaviours'!$A$3:$E$220,5,FALSE)</f>
        <v>● Actively develop a wide range of higher education sector contacts to regularly conduct benchmarking activities and identify continuous improvement opportunities for ACU.
● Be willing to think beyond your own role by integrating knowledge across different areas of the business and adopt broader thinking about how your work contributes to the core business of ACU.
● Know the bigger picture in which you operate by understanding the history, Mission, identity, Values, organisational structure and campuses of ACU.
● Understand the commercial challenges and opportunities of ACU and proactively investigate and develop options that improve performance by doing things that may be unique, leading-edge or new to ACU.</v>
      </c>
    </row>
    <row r="32" spans="1:7" ht="99.75" customHeight="1" x14ac:dyDescent="0.3">
      <c r="A32" s="331"/>
      <c r="B32" s="317"/>
      <c r="C32" s="348"/>
      <c r="D32" s="93" t="s">
        <v>98</v>
      </c>
      <c r="E32" s="81" t="str">
        <f>VLOOKUP('Acad Leadership Svce Lvl D'!D32,'CDF List'!$A$2:$C$41,2,FALSE)</f>
        <v>Deliver Stakeholder Centric Service</v>
      </c>
      <c r="F32" s="94" t="str">
        <f>VLOOKUP('Acad Leadership Svce Lvl D'!D32:D32,'CDF List'!$A$2:$C$41,3,FALSE)</f>
        <v>Plan and direct team activities on a daily basis with stakeholder impact in mind, community focus at the core and achievement of strategic objectives as the outcome.</v>
      </c>
      <c r="G32" s="95" t="str">
        <f>VLOOKUP(D32,'CDF Behaviours'!$A$3:$E$220,5,FALSE)</f>
        <v>● Bring appropriate people together as a team to address service initiatives and challenges in an efficient and effective manner.
● Demonstrate service excellence in day-to-day work.
● Promote service excellence behaviour and reward staff who exhibit this behaviour.
● Take measured and judicious risks to serve the interests of stakeholders.</v>
      </c>
    </row>
    <row r="33" spans="1:7" ht="89.25" customHeight="1" x14ac:dyDescent="0.3">
      <c r="A33" s="331"/>
      <c r="B33" s="317"/>
      <c r="C33" s="348"/>
      <c r="D33" s="93" t="s">
        <v>63</v>
      </c>
      <c r="E33" s="81" t="str">
        <f>VLOOKUP('Acad Leadership Svce Lvl D'!D33,'CDF List'!$A$2:$C$41,2,FALSE)</f>
        <v>Collaborate Effectively</v>
      </c>
      <c r="F33" s="94" t="str">
        <f>VLOOKUP('Acad Leadership Svce Lvl D'!D33:D33,'CDF List'!$A$2:$C$41,3,FALSE)</f>
        <v>Work with others to build the conditions for team effectiveness.</v>
      </c>
      <c r="G33" s="95" t="str">
        <f>VLOOKUP(D33,'CDF Behaviours'!$A$3:$E$220,5,FALSE)</f>
        <v>● Ask others for their views and opinions when making decisions and plans.
● Create strong morale and spirit amongst own team by working to remove barriers to collaboration.
● Define success in terms of the whole team and support stages of team growth and maturity.
● Recognise and reward the contribution of others.</v>
      </c>
    </row>
    <row r="34" spans="1:7" ht="177.75" customHeight="1" x14ac:dyDescent="0.3">
      <c r="A34" s="331"/>
      <c r="B34" s="317"/>
      <c r="C34" s="348"/>
      <c r="D34" s="93" t="s">
        <v>99</v>
      </c>
      <c r="E34" s="81" t="str">
        <f>VLOOKUP('Acad Leadership Svce Lvl D'!D34,'CDF List'!$A$2:$C$41,2,FALSE)</f>
        <v>Know ACU Work Processes and Systems</v>
      </c>
      <c r="F34" s="94" t="str">
        <f>VLOOKUP('Acad Leadership Svce Lvl D'!D34:D34,'CDF List'!$A$2:$C$41,3,FALSE)</f>
        <v>Manage and organise processes and systems to maximise work efficiencies and work effectiveness.</v>
      </c>
      <c r="G34" s="95" t="str">
        <f>VLOOKUP(D34,'CDF Behaviours'!$A$3:$E$220,5,FALSE)</f>
        <v>● Contribute to the planning for projects and, as required, communicate the project strategy and its expected benefit to others.
● Demonstrate a sound understanding of systems, processes and technology relevant to your job and identify and select the most appropriate tools for assigned work, including ACU records, information and knowledge management functions and systems.
● Identify ways to improve systems that are used by the work unit and support the implementation of business improvement initiatives and the introduction and roll-out of new technologies.
● Manage own and team workload by planning and prioritising work activity and use time management methods to meet deadlines and achieve agreed goals.</v>
      </c>
    </row>
    <row r="35" spans="1:7" ht="139.5" customHeight="1" x14ac:dyDescent="0.3">
      <c r="A35" s="331"/>
      <c r="B35" s="317"/>
      <c r="C35" s="350"/>
      <c r="D35" s="93" t="s">
        <v>103</v>
      </c>
      <c r="E35" s="81" t="str">
        <f>VLOOKUP('Acad Leadership Svce Lvl D'!D35,'CDF List'!$A$2:$C$41,2,FALSE)</f>
        <v>Make Informed Decisions</v>
      </c>
      <c r="F35" s="94" t="str">
        <f>VLOOKUP('Acad Leadership Svce Lvl D'!D35:D35,'CDF List'!$A$2:$C$41,3,FALSE)</f>
        <v>Make timely and evidence-based decisions and challenge the decisions of staff to ensure they undertake the same.</v>
      </c>
      <c r="G35" s="95" t="str">
        <f>VLOOKUP(D35,'CDF Behaviours'!$A$3:$E$220,5,FALSE)</f>
        <v>● Approach decisions from a high-level, systems perspective to identify broader contextual issues, constraints and objectives that may affect business outcomes.
● Interpret data to make causal links and consider consequences of actions before making evidence-based decisions.
● Look beyond the obvious and recognise patterns and trends to draw out key information from complex data.
● Seek team input into decision-making where appropriate and coach for improved evidence-based decision-making in direct reports.</v>
      </c>
    </row>
    <row r="36" spans="1:7" ht="91.5" customHeight="1" x14ac:dyDescent="0.3">
      <c r="A36" s="331"/>
      <c r="B36" s="317"/>
      <c r="C36" s="346" t="s">
        <v>144</v>
      </c>
      <c r="D36" s="93" t="s">
        <v>63</v>
      </c>
      <c r="E36" s="81" t="str">
        <f>VLOOKUP('Acad Leadership Svce Lvl D'!D36,'CDF List'!$A$2:$C$41,2,FALSE)</f>
        <v>Collaborate Effectively</v>
      </c>
      <c r="F36" s="94" t="str">
        <f>VLOOKUP('Acad Leadership Svce Lvl D'!D36:D36,'CDF List'!$A$2:$C$41,3,FALSE)</f>
        <v>Work with others to build the conditions for team effectiveness.</v>
      </c>
      <c r="G36" s="95" t="str">
        <f>VLOOKUP(D36,'CDF Behaviours'!$A$3:$E$220,5,FALSE)</f>
        <v>● Ask others for their views and opinions when making decisions and plans.
● Create strong morale and spirit amongst own team by working to remove barriers to collaboration.
● Define success in terms of the whole team and support stages of team growth and maturity.
● Recognise and reward the contribution of others.</v>
      </c>
    </row>
    <row r="37" spans="1:7" ht="91.5" customHeight="1" x14ac:dyDescent="0.3">
      <c r="A37" s="331"/>
      <c r="B37" s="317"/>
      <c r="C37" s="350"/>
      <c r="D37" s="93" t="s">
        <v>95</v>
      </c>
      <c r="E37" s="81" t="str">
        <f>VLOOKUP('Acad Leadership Svce Lvl D'!D37,'CDF List'!$A$2:$C$41,2,FALSE)</f>
        <v>Coach and Develop</v>
      </c>
      <c r="F37" s="94" t="str">
        <f>VLOOKUP('Acad Leadership Svce Lvl D'!D37:D37,'CDF List'!$A$2:$C$41,3,FALSE)</f>
        <v>Actively coach direct reports and others within the organisation and conduct regular career development discussions.</v>
      </c>
      <c r="G37" s="95" t="str">
        <f>VLOOKUP(D37,'CDF Behaviours'!$A$3:$E$220,5,FALSE)</f>
        <v>● Assist in unblocking barriers to development.
● Celebrate success, openly recognise individual and team achievement and give credit where credit is due.
● Delegate tasks and decisions without deferring responsibility.
● Have regular development conversations and set clear performance and development goals.</v>
      </c>
    </row>
    <row r="38" spans="1:7" ht="156" customHeight="1" x14ac:dyDescent="0.3">
      <c r="A38" s="331"/>
      <c r="B38" s="317"/>
      <c r="C38" s="346" t="s">
        <v>145</v>
      </c>
      <c r="D38" s="93" t="s">
        <v>111</v>
      </c>
      <c r="E38" s="81" t="str">
        <f>VLOOKUP('Acad Leadership Svce Lvl D'!D38,'CDF List'!$A$2:$C$41,2,FALSE)</f>
        <v>Apply Commercial Acumen</v>
      </c>
      <c r="F38" s="94" t="str">
        <f>VLOOKUP('Acad Leadership Svce Lvl D'!D38:D38,'CDF List'!$A$2:$C$41,3,FALSE)</f>
        <v>Analyse and interpret financial and industry information and use this information to make planning decisions.</v>
      </c>
      <c r="G38" s="95" t="str">
        <f>VLOOKUP(D38,'CDF Behaviours'!$A$3:$E$220,5,FALSE)</f>
        <v>● Actively develop a wide range of higher education sector contacts to regularly conduct benchmarking activities and identify continuous improvement opportunities for ACU.
● Be willing to think beyond your own role by integrating knowledge across different areas of the business and adopt broader thinking about how your work contributes to the core business of ACU.
● Know the bigger picture in which you operate by understanding the history, Mission, identity, Values, organisational structure and campuses of ACU.
● Understand the commercial challenges and opportunities of ACU and proactively investigate and develop options that improve performance by doing things that may be unique, leading-edge or new to ACU.</v>
      </c>
    </row>
    <row r="39" spans="1:7" ht="105" customHeight="1" x14ac:dyDescent="0.3">
      <c r="A39" s="331"/>
      <c r="B39" s="317"/>
      <c r="C39" s="348"/>
      <c r="D39" s="93" t="s">
        <v>98</v>
      </c>
      <c r="E39" s="81" t="str">
        <f>VLOOKUP('Acad Leadership Svce Lvl D'!D39,'CDF List'!$A$2:$C$41,2,FALSE)</f>
        <v>Deliver Stakeholder Centric Service</v>
      </c>
      <c r="F39" s="94" t="str">
        <f>VLOOKUP('Acad Leadership Svce Lvl D'!D39:D39,'CDF List'!$A$2:$C$41,3,FALSE)</f>
        <v>Plan and direct team activities on a daily basis with stakeholder impact in mind, community focus at the core and achievement of strategic objectives as the outcome.</v>
      </c>
      <c r="G39" s="95" t="str">
        <f>VLOOKUP(D39,'CDF Behaviours'!$A$3:$E$220,5,FALSE)</f>
        <v>● Bring appropriate people together as a team to address service initiatives and challenges in an efficient and effective manner.
● Demonstrate service excellence in day-to-day work.
● Promote service excellence behaviour and reward staff who exhibit this behaviour.
● Take measured and judicious risks to serve the interests of stakeholders.</v>
      </c>
    </row>
    <row r="40" spans="1:7" ht="81.75" customHeight="1" x14ac:dyDescent="0.3">
      <c r="A40" s="331"/>
      <c r="B40" s="317"/>
      <c r="C40" s="348"/>
      <c r="D40" s="93" t="s">
        <v>63</v>
      </c>
      <c r="E40" s="81" t="str">
        <f>VLOOKUP('Acad Leadership Svce Lvl D'!D40,'CDF List'!$A$2:$C$41,2,FALSE)</f>
        <v>Collaborate Effectively</v>
      </c>
      <c r="F40" s="94" t="str">
        <f>VLOOKUP('Acad Leadership Svce Lvl D'!D40:D40,'CDF List'!$A$2:$C$41,3,FALSE)</f>
        <v>Work with others to build the conditions for team effectiveness.</v>
      </c>
      <c r="G40" s="95" t="str">
        <f>VLOOKUP(D40,'CDF Behaviours'!$A$3:$E$220,5,FALSE)</f>
        <v>● Ask others for their views and opinions when making decisions and plans.
● Create strong morale and spirit amongst own team by working to remove barriers to collaboration.
● Define success in terms of the whole team and support stages of team growth and maturity.
● Recognise and reward the contribution of others.</v>
      </c>
    </row>
    <row r="41" spans="1:7" ht="81.75" customHeight="1" x14ac:dyDescent="0.3">
      <c r="A41" s="331"/>
      <c r="B41" s="317"/>
      <c r="C41" s="348"/>
      <c r="D41" s="93" t="s">
        <v>95</v>
      </c>
      <c r="E41" s="81" t="str">
        <f>VLOOKUP('Acad Leadership Svce Lvl D'!D41,'CDF List'!$A$2:$C$41,2,FALSE)</f>
        <v>Coach and Develop</v>
      </c>
      <c r="F41" s="94" t="str">
        <f>VLOOKUP('Acad Leadership Svce Lvl D'!D41:D41,'CDF List'!$A$2:$C$41,3,FALSE)</f>
        <v>Actively coach direct reports and others within the organisation and conduct regular career development discussions.</v>
      </c>
      <c r="G41" s="95" t="str">
        <f>VLOOKUP(D41,'CDF Behaviours'!$A$3:$E$220,5,FALSE)</f>
        <v>● Assist in unblocking barriers to development.
● Celebrate success, openly recognise individual and team achievement and give credit where credit is due.
● Delegate tasks and decisions without deferring responsibility.
● Have regular development conversations and set clear performance and development goals.</v>
      </c>
    </row>
    <row r="42" spans="1:7" ht="138.75" customHeight="1" thickBot="1" x14ac:dyDescent="0.35">
      <c r="A42" s="331"/>
      <c r="B42" s="318"/>
      <c r="C42" s="347"/>
      <c r="D42" s="122" t="s">
        <v>103</v>
      </c>
      <c r="E42" s="82" t="str">
        <f>VLOOKUP('Acad Leadership Svce Lvl D'!D42,'CDF List'!$A$2:$C$41,2,FALSE)</f>
        <v>Make Informed Decisions</v>
      </c>
      <c r="F42" s="123" t="str">
        <f>VLOOKUP('Acad Leadership Svce Lvl D'!D42:D42,'CDF List'!$A$2:$C$41,3,FALSE)</f>
        <v>Make timely and evidence-based decisions and challenge the decisions of staff to ensure they undertake the same.</v>
      </c>
      <c r="G42" s="124" t="str">
        <f>VLOOKUP(D42,'CDF Behaviours'!$A$3:$E$220,5,FALSE)</f>
        <v>● Approach decisions from a high-level, systems perspective to identify broader contextual issues, constraints and objectives that may affect business outcomes.
● Interpret data to make causal links and consider consequences of actions before making evidence-based decisions.
● Look beyond the obvious and recognise patterns and trends to draw out key information from complex data.
● Seek team input into decision-making where appropriate and coach for improved evidence-based decision-making in direct reports.</v>
      </c>
    </row>
    <row r="43" spans="1:7" ht="159.75" customHeight="1" x14ac:dyDescent="0.3">
      <c r="A43" s="331"/>
      <c r="B43" s="329" t="s">
        <v>55</v>
      </c>
      <c r="C43" s="311" t="s">
        <v>146</v>
      </c>
      <c r="D43" s="90" t="s">
        <v>111</v>
      </c>
      <c r="E43" s="80" t="str">
        <f>VLOOKUP('Acad Leadership Svce Lvl D'!D43,'CDF List'!$A$2:$C$41,2,FALSE)</f>
        <v>Apply Commercial Acumen</v>
      </c>
      <c r="F43" s="91" t="str">
        <f>VLOOKUP('Acad Leadership Svce Lvl D'!D43:D43,'CDF List'!$A$2:$C$41,3,FALSE)</f>
        <v>Analyse and interpret financial and industry information and use this information to make planning decisions.</v>
      </c>
      <c r="G43" s="92" t="str">
        <f>VLOOKUP(D43,'CDF Behaviours'!$A$3:$E$220,5,FALSE)</f>
        <v>● Actively develop a wide range of higher education sector contacts to regularly conduct benchmarking activities and identify continuous improvement opportunities for ACU.
● Be willing to think beyond your own role by integrating knowledge across different areas of the business and adopt broader thinking about how your work contributes to the core business of ACU.
● Know the bigger picture in which you operate by understanding the history, Mission, identity, Values, organisational structure and campuses of ACU.
● Understand the commercial challenges and opportunities of ACU and proactively investigate and develop options that improve performance by doing things that may be unique, leading-edge or new to ACU.</v>
      </c>
    </row>
    <row r="44" spans="1:7" ht="106.5" customHeight="1" x14ac:dyDescent="0.3">
      <c r="A44" s="331"/>
      <c r="B44" s="317"/>
      <c r="C44" s="312"/>
      <c r="D44" s="93" t="s">
        <v>98</v>
      </c>
      <c r="E44" s="81" t="str">
        <f>VLOOKUP('Acad Leadership Svce Lvl D'!D44,'CDF List'!$A$2:$C$41,2,FALSE)</f>
        <v>Deliver Stakeholder Centric Service</v>
      </c>
      <c r="F44" s="94" t="str">
        <f>VLOOKUP('Acad Leadership Svce Lvl D'!D44:D44,'CDF List'!$A$2:$C$41,3,FALSE)</f>
        <v>Plan and direct team activities on a daily basis with stakeholder impact in mind, community focus at the core and achievement of strategic objectives as the outcome.</v>
      </c>
      <c r="G44" s="95" t="str">
        <f>VLOOKUP(D44,'CDF Behaviours'!$A$3:$E$220,5,FALSE)</f>
        <v>● Bring appropriate people together as a team to address service initiatives and challenges in an efficient and effective manner.
● Demonstrate service excellence in day-to-day work.
● Promote service excellence behaviour and reward staff who exhibit this behaviour.
● Take measured and judicious risks to serve the interests of stakeholders.</v>
      </c>
    </row>
    <row r="45" spans="1:7" ht="117" customHeight="1" x14ac:dyDescent="0.3">
      <c r="A45" s="331" t="s">
        <v>48</v>
      </c>
      <c r="B45" s="317" t="s">
        <v>55</v>
      </c>
      <c r="C45" s="312" t="s">
        <v>146</v>
      </c>
      <c r="D45" s="93" t="s">
        <v>101</v>
      </c>
      <c r="E45" s="81" t="str">
        <f>VLOOKUP('Acad Leadership Svce Lvl D'!D45,'CDF List'!$A$2:$C$41,2,FALSE)</f>
        <v>Be Responsible and Accountable for Achieving Excellence</v>
      </c>
      <c r="F45" s="94" t="str">
        <f>VLOOKUP('Acad Leadership Svce Lvl D'!D45:D45,'CDF List'!$A$2:$C$41,3,FALSE)</f>
        <v>Understand the purpose of ACU governance policies and procedures and be confident to take ownership of issues to manage risk actively in the best interests of ACU; act to make incremental improvements.</v>
      </c>
      <c r="G45" s="95" t="str">
        <f>VLOOKUP(D45,'CDF Behaviours'!$A$3:$E$220,5,FALSE)</f>
        <v>● Act in the interests of ACU by knowing the limits of your own legal and risk knowledge and by knowing when to escalate issues to your manager or subject matter experts for high-level decision-making.
● Always look for new and better ways to do things.
● Be confident to take ownership of issues that have potential legal and/or risk implications and know who to go to for information and support to work the issue through.
● Take action to improve performance without being directed to do so.</v>
      </c>
    </row>
    <row r="46" spans="1:7" ht="141" customHeight="1" x14ac:dyDescent="0.3">
      <c r="A46" s="331"/>
      <c r="B46" s="317"/>
      <c r="C46" s="313"/>
      <c r="D46" s="93" t="s">
        <v>103</v>
      </c>
      <c r="E46" s="81" t="str">
        <f>VLOOKUP('Acad Leadership Svce Lvl D'!D46,'CDF List'!$A$2:$C$41,2,FALSE)</f>
        <v>Make Informed Decisions</v>
      </c>
      <c r="F46" s="94" t="str">
        <f>VLOOKUP('Acad Leadership Svce Lvl D'!D46:D46,'CDF List'!$A$2:$C$41,3,FALSE)</f>
        <v>Make timely and evidence-based decisions and challenge the decisions of staff to ensure they undertake the same.</v>
      </c>
      <c r="G46" s="95" t="str">
        <f>VLOOKUP(D46,'CDF Behaviours'!$A$3:$E$220,5,FALSE)</f>
        <v>● Approach decisions from a high-level, systems perspective to identify broader contextual issues, constraints and objectives that may affect business outcomes.
● Interpret data to make causal links and consider consequences of actions before making evidence-based decisions.
● Look beyond the obvious and recognise patterns and trends to draw out key information from complex data.
● Seek team input into decision-making where appropriate and coach for improved evidence-based decision-making in direct reports.</v>
      </c>
    </row>
    <row r="47" spans="1:7" ht="126" customHeight="1" x14ac:dyDescent="0.3">
      <c r="A47" s="331"/>
      <c r="B47" s="317"/>
      <c r="C47" s="346" t="s">
        <v>344</v>
      </c>
      <c r="D47" s="93" t="s">
        <v>88</v>
      </c>
      <c r="E47" s="81" t="str">
        <f>VLOOKUP('Acad Leadership Svce Lvl D'!D47,'CDF List'!$A$2:$C$41,2,FALSE)</f>
        <v>Live ACU’s Mission, Vision and Values</v>
      </c>
      <c r="F47" s="94" t="str">
        <f>VLOOKUP('Acad Leadership Svce Lvl D'!D47:D47,'CDF List'!$A$2:$C$41,3,FALSE)</f>
        <v>Understand the organisational direction, and ACU’s Mission, Vision and Values, and translate this effectively into outcomes and work for the team.</v>
      </c>
      <c r="G47" s="95" t="str">
        <f>VLOOKUP(D47,'CDF Behaviours'!$A$3:$E$220,5,FALSE)</f>
        <v>● Confidently represent and give proper expression to ACU’s Mission, Vision and Values.
● Convey compassion and honesty in difficult situations, displaying balance and judgment.
● Create for all team members an understanding of the links between ACU’s Mission, Vision and Values and the work of the team. Provide ongoing advice and feedback and make it a topic of conversation at team meetings.
● Encourage understanding of and commitment to ACU’s Mission, Vision and Values in others. Recognise and reward individual and team behaviour aligned to the Mission, Vision and Values.</v>
      </c>
    </row>
    <row r="48" spans="1:7" ht="153.75" customHeight="1" x14ac:dyDescent="0.3">
      <c r="A48" s="331"/>
      <c r="B48" s="317"/>
      <c r="C48" s="348"/>
      <c r="D48" s="93" t="s">
        <v>111</v>
      </c>
      <c r="E48" s="81" t="str">
        <f>VLOOKUP('Acad Leadership Svce Lvl D'!D48,'CDF List'!$A$2:$C$41,2,FALSE)</f>
        <v>Apply Commercial Acumen</v>
      </c>
      <c r="F48" s="94" t="str">
        <f>VLOOKUP('Acad Leadership Svce Lvl D'!D48:D48,'CDF List'!$A$2:$C$41,3,FALSE)</f>
        <v>Analyse and interpret financial and industry information and use this information to make planning decisions.</v>
      </c>
      <c r="G48" s="95" t="str">
        <f>VLOOKUP(D48,'CDF Behaviours'!$A$3:$E$220,5,FALSE)</f>
        <v>● Actively develop a wide range of higher education sector contacts to regularly conduct benchmarking activities and identify continuous improvement opportunities for ACU.
● Be willing to think beyond your own role by integrating knowledge across different areas of the business and adopt broader thinking about how your work contributes to the core business of ACU.
● Know the bigger picture in which you operate by understanding the history, Mission, identity, Values, organisational structure and campuses of ACU.
● Understand the commercial challenges and opportunities of ACU and proactively investigate and develop options that improve performance by doing things that may be unique, leading-edge or new to ACU.</v>
      </c>
    </row>
    <row r="49" spans="1:7" ht="99.75" customHeight="1" x14ac:dyDescent="0.3">
      <c r="A49" s="331"/>
      <c r="B49" s="317"/>
      <c r="C49" s="348"/>
      <c r="D49" s="93" t="s">
        <v>98</v>
      </c>
      <c r="E49" s="81" t="str">
        <f>VLOOKUP('Acad Leadership Svce Lvl D'!D49,'CDF List'!$A$2:$C$41,2,FALSE)</f>
        <v>Deliver Stakeholder Centric Service</v>
      </c>
      <c r="F49" s="94" t="str">
        <f>VLOOKUP('Acad Leadership Svce Lvl D'!D49:D49,'CDF List'!$A$2:$C$41,3,FALSE)</f>
        <v>Plan and direct team activities on a daily basis with stakeholder impact in mind, community focus at the core and achievement of strategic objectives as the outcome.</v>
      </c>
      <c r="G49" s="95" t="str">
        <f>VLOOKUP(D49,'CDF Behaviours'!$A$3:$E$220,5,FALSE)</f>
        <v>● Bring appropriate people together as a team to address service initiatives and challenges in an efficient and effective manner.
● Demonstrate service excellence in day-to-day work.
● Promote service excellence behaviour and reward staff who exhibit this behaviour.
● Take measured and judicious risks to serve the interests of stakeholders.</v>
      </c>
    </row>
    <row r="50" spans="1:7" ht="87.75" customHeight="1" x14ac:dyDescent="0.3">
      <c r="A50" s="331"/>
      <c r="B50" s="317"/>
      <c r="C50" s="348"/>
      <c r="D50" s="93" t="s">
        <v>63</v>
      </c>
      <c r="E50" s="81" t="str">
        <f>VLOOKUP('Acad Leadership Svce Lvl D'!D50,'CDF List'!$A$2:$C$41,2,FALSE)</f>
        <v>Collaborate Effectively</v>
      </c>
      <c r="F50" s="94" t="str">
        <f>VLOOKUP('Acad Leadership Svce Lvl D'!D50:D50,'CDF List'!$A$2:$C$41,3,FALSE)</f>
        <v>Work with others to build the conditions for team effectiveness.</v>
      </c>
      <c r="G50" s="95" t="str">
        <f>VLOOKUP(D50,'CDF Behaviours'!$A$3:$E$220,5,FALSE)</f>
        <v>● Ask others for their views and opinions when making decisions and plans.
● Create strong morale and spirit amongst own team by working to remove barriers to collaboration.
● Define success in terms of the whole team and support stages of team growth and maturity.
● Recognise and reward the contribution of others.</v>
      </c>
    </row>
    <row r="51" spans="1:7" ht="119.25" customHeight="1" x14ac:dyDescent="0.3">
      <c r="A51" s="331"/>
      <c r="B51" s="317"/>
      <c r="C51" s="348"/>
      <c r="D51" s="93" t="s">
        <v>112</v>
      </c>
      <c r="E51" s="81" t="str">
        <f>VLOOKUP('Acad Leadership Svce Lvl D'!D51,'CDF List'!$A$2:$C$41,2,FALSE)</f>
        <v>Communicate with Impact</v>
      </c>
      <c r="F51" s="94" t="str">
        <f>VLOOKUP('Acad Leadership Svce Lvl D'!D51:D51,'CDF List'!$A$2:$C$41,3,FALSE)</f>
        <v>Tailor communication approach to the audience or situation; win support from others to create a positive impact and successful outcomes.</v>
      </c>
      <c r="G51" s="95" t="str">
        <f>VLOOKUP(D51,'CDF Behaviours'!$A$3:$E$220,5,FALSE)</f>
        <v>● Have awareness of and relate to people from diverse backgrounds.
● Listen to and be sensitive towards others’ motives, concerns, interests and views; adapt communication style, language and context accordingly.
● Provide the information that people need to do their jobs and feel good about being a member of the team / organisational area.
● Seek to understand the perspectives of others.</v>
      </c>
    </row>
    <row r="52" spans="1:7" ht="147" customHeight="1" x14ac:dyDescent="0.3">
      <c r="A52" s="331"/>
      <c r="B52" s="317"/>
      <c r="C52" s="350"/>
      <c r="D52" s="93" t="s">
        <v>103</v>
      </c>
      <c r="E52" s="81" t="str">
        <f>VLOOKUP('Acad Leadership Svce Lvl D'!D52,'CDF List'!$A$2:$C$41,2,FALSE)</f>
        <v>Make Informed Decisions</v>
      </c>
      <c r="F52" s="94" t="str">
        <f>VLOOKUP('Acad Leadership Svce Lvl D'!D52:D52,'CDF List'!$A$2:$C$41,3,FALSE)</f>
        <v>Make timely and evidence-based decisions and challenge the decisions of staff to ensure they undertake the same.</v>
      </c>
      <c r="G52" s="95" t="str">
        <f>VLOOKUP(D52,'CDF Behaviours'!$A$3:$E$220,5,FALSE)</f>
        <v>● Approach decisions from a high-level, systems perspective to identify broader contextual issues, constraints and objectives that may affect business outcomes.
● Interpret data to make causal links and consider consequences of actions before making evidence-based decisions.
● Look beyond the obvious and recognise patterns and trends to draw out key information from complex data.
● Seek team input into decision-making where appropriate and coach for improved evidence-based decision-making in direct reports.</v>
      </c>
    </row>
    <row r="53" spans="1:7" ht="153.75" customHeight="1" x14ac:dyDescent="0.3">
      <c r="A53" s="331"/>
      <c r="B53" s="317"/>
      <c r="C53" s="346" t="s">
        <v>345</v>
      </c>
      <c r="D53" s="93" t="s">
        <v>111</v>
      </c>
      <c r="E53" s="81" t="str">
        <f>VLOOKUP('Acad Leadership Svce Lvl D'!D53,'CDF List'!$A$2:$C$41,2,FALSE)</f>
        <v>Apply Commercial Acumen</v>
      </c>
      <c r="F53" s="94" t="str">
        <f>VLOOKUP('Acad Leadership Svce Lvl D'!D53:D53,'CDF List'!$A$2:$C$41,3,FALSE)</f>
        <v>Analyse and interpret financial and industry information and use this information to make planning decisions.</v>
      </c>
      <c r="G53" s="95" t="str">
        <f>VLOOKUP(D53,'CDF Behaviours'!$A$3:$E$220,5,FALSE)</f>
        <v>● Actively develop a wide range of higher education sector contacts to regularly conduct benchmarking activities and identify continuous improvement opportunities for ACU.
● Be willing to think beyond your own role by integrating knowledge across different areas of the business and adopt broader thinking about how your work contributes to the core business of ACU.
● Know the bigger picture in which you operate by understanding the history, Mission, identity, Values, organisational structure and campuses of ACU.
● Understand the commercial challenges and opportunities of ACU and proactively investigate and develop options that improve performance by doing things that may be unique, leading-edge or new to ACU.</v>
      </c>
    </row>
    <row r="54" spans="1:7" ht="103.5" customHeight="1" x14ac:dyDescent="0.3">
      <c r="A54" s="331"/>
      <c r="B54" s="317"/>
      <c r="C54" s="348"/>
      <c r="D54" s="93" t="s">
        <v>98</v>
      </c>
      <c r="E54" s="81" t="str">
        <f>VLOOKUP('Acad Leadership Svce Lvl D'!D54,'CDF List'!$A$2:$C$41,2,FALSE)</f>
        <v>Deliver Stakeholder Centric Service</v>
      </c>
      <c r="F54" s="94" t="str">
        <f>VLOOKUP('Acad Leadership Svce Lvl D'!D54:D54,'CDF List'!$A$2:$C$41,3,FALSE)</f>
        <v>Plan and direct team activities on a daily basis with stakeholder impact in mind, community focus at the core and achievement of strategic objectives as the outcome.</v>
      </c>
      <c r="G54" s="95" t="str">
        <f>VLOOKUP(D54,'CDF Behaviours'!$A$3:$E$220,5,FALSE)</f>
        <v>● Bring appropriate people together as a team to address service initiatives and challenges in an efficient and effective manner.
● Demonstrate service excellence in day-to-day work.
● Promote service excellence behaviour and reward staff who exhibit this behaviour.
● Take measured and judicious risks to serve the interests of stakeholders.</v>
      </c>
    </row>
    <row r="55" spans="1:7" ht="129" customHeight="1" x14ac:dyDescent="0.3">
      <c r="A55" s="331"/>
      <c r="B55" s="317"/>
      <c r="C55" s="348"/>
      <c r="D55" s="93" t="s">
        <v>112</v>
      </c>
      <c r="E55" s="81" t="str">
        <f>VLOOKUP('Acad Leadership Svce Lvl D'!D55,'CDF List'!$A$2:$C$41,2,FALSE)</f>
        <v>Communicate with Impact</v>
      </c>
      <c r="F55" s="94" t="str">
        <f>VLOOKUP('Acad Leadership Svce Lvl D'!D55:D55,'CDF List'!$A$2:$C$41,3,FALSE)</f>
        <v>Tailor communication approach to the audience or situation; win support from others to create a positive impact and successful outcomes.</v>
      </c>
      <c r="G55" s="95" t="str">
        <f>VLOOKUP(D55,'CDF Behaviours'!$A$3:$E$220,5,FALSE)</f>
        <v>● Have awareness of and relate to people from diverse backgrounds.
● Listen to and be sensitive towards others’ motives, concerns, interests and views; adapt communication style, language and context accordingly.
● Provide the information that people need to do their jobs and feel good about being a member of the team / organisational area.
● Seek to understand the perspectives of others.</v>
      </c>
    </row>
    <row r="56" spans="1:7" ht="141.75" customHeight="1" thickBot="1" x14ac:dyDescent="0.35">
      <c r="A56" s="335"/>
      <c r="B56" s="318"/>
      <c r="C56" s="347"/>
      <c r="D56" s="122" t="s">
        <v>103</v>
      </c>
      <c r="E56" s="82" t="str">
        <f>VLOOKUP('Acad Leadership Svce Lvl D'!D56,'CDF List'!$A$2:$C$41,2,FALSE)</f>
        <v>Make Informed Decisions</v>
      </c>
      <c r="F56" s="123" t="str">
        <f>VLOOKUP('Acad Leadership Svce Lvl D'!D56:D56,'CDF List'!$A$2:$C$41,3,FALSE)</f>
        <v>Make timely and evidence-based decisions and challenge the decisions of staff to ensure they undertake the same.</v>
      </c>
      <c r="G56" s="124" t="str">
        <f>VLOOKUP(D56,'CDF Behaviours'!$A$3:$E$220,5,FALSE)</f>
        <v>● Approach decisions from a high-level, systems perspective to identify broader contextual issues, constraints and objectives that may affect business outcomes.
● Interpret data to make causal links and consider consequences of actions before making evidence-based decisions.
● Look beyond the obvious and recognise patterns and trends to draw out key information from complex data.
● Seek team input into decision-making where appropriate and coach for improved evidence-based decision-making in direct reports.</v>
      </c>
    </row>
    <row r="57" spans="1:7" x14ac:dyDescent="0.3">
      <c r="A57" s="247"/>
      <c r="C57" s="246"/>
    </row>
    <row r="58" spans="1:7" x14ac:dyDescent="0.3">
      <c r="C58" s="246"/>
    </row>
    <row r="59" spans="1:7" x14ac:dyDescent="0.3">
      <c r="C59" s="246"/>
    </row>
    <row r="60" spans="1:7" x14ac:dyDescent="0.3">
      <c r="C60" s="246"/>
    </row>
    <row r="61" spans="1:7" x14ac:dyDescent="0.3">
      <c r="C61" s="246"/>
    </row>
    <row r="62" spans="1:7" x14ac:dyDescent="0.3">
      <c r="C62" s="246"/>
    </row>
    <row r="63" spans="1:7" x14ac:dyDescent="0.3">
      <c r="C63" s="246"/>
    </row>
    <row r="64" spans="1:7" x14ac:dyDescent="0.3">
      <c r="C64" s="246"/>
    </row>
    <row r="65" spans="3:3" x14ac:dyDescent="0.3">
      <c r="C65" s="246"/>
    </row>
    <row r="66" spans="3:3" x14ac:dyDescent="0.3">
      <c r="C66" s="246"/>
    </row>
    <row r="67" spans="3:3" x14ac:dyDescent="0.3">
      <c r="C67" s="246"/>
    </row>
    <row r="68" spans="3:3" x14ac:dyDescent="0.3">
      <c r="C68" s="246"/>
    </row>
    <row r="69" spans="3:3" x14ac:dyDescent="0.3">
      <c r="C69" s="246"/>
    </row>
    <row r="70" spans="3:3" x14ac:dyDescent="0.3">
      <c r="C70" s="246"/>
    </row>
    <row r="71" spans="3:3" x14ac:dyDescent="0.3">
      <c r="C71" s="246"/>
    </row>
    <row r="72" spans="3:3" x14ac:dyDescent="0.3">
      <c r="C72" s="246"/>
    </row>
    <row r="73" spans="3:3" x14ac:dyDescent="0.3">
      <c r="C73" s="246"/>
    </row>
    <row r="74" spans="3:3" x14ac:dyDescent="0.3">
      <c r="C74" s="246"/>
    </row>
    <row r="75" spans="3:3" x14ac:dyDescent="0.3">
      <c r="C75" s="246"/>
    </row>
    <row r="76" spans="3:3" x14ac:dyDescent="0.3">
      <c r="C76" s="246"/>
    </row>
    <row r="77" spans="3:3" x14ac:dyDescent="0.3">
      <c r="C77" s="246"/>
    </row>
    <row r="78" spans="3:3" x14ac:dyDescent="0.3">
      <c r="C78" s="246"/>
    </row>
    <row r="79" spans="3:3" x14ac:dyDescent="0.3">
      <c r="C79" s="246"/>
    </row>
    <row r="80" spans="3:3" x14ac:dyDescent="0.3">
      <c r="C80" s="246"/>
    </row>
    <row r="81" spans="3:3" x14ac:dyDescent="0.3">
      <c r="C81" s="246"/>
    </row>
    <row r="82" spans="3:3" x14ac:dyDescent="0.3">
      <c r="C82" s="246"/>
    </row>
    <row r="83" spans="3:3" x14ac:dyDescent="0.3">
      <c r="C83" s="246"/>
    </row>
    <row r="84" spans="3:3" x14ac:dyDescent="0.3">
      <c r="C84" s="246"/>
    </row>
    <row r="85" spans="3:3" x14ac:dyDescent="0.3">
      <c r="C85" s="246"/>
    </row>
    <row r="86" spans="3:3" x14ac:dyDescent="0.3">
      <c r="C86" s="246"/>
    </row>
    <row r="87" spans="3:3" x14ac:dyDescent="0.3">
      <c r="C87" s="246"/>
    </row>
    <row r="88" spans="3:3" x14ac:dyDescent="0.3">
      <c r="C88" s="246"/>
    </row>
    <row r="89" spans="3:3" x14ac:dyDescent="0.3">
      <c r="C89" s="246"/>
    </row>
    <row r="90" spans="3:3" x14ac:dyDescent="0.3">
      <c r="C90" s="246"/>
    </row>
    <row r="91" spans="3:3" x14ac:dyDescent="0.3">
      <c r="C91" s="246"/>
    </row>
    <row r="92" spans="3:3" x14ac:dyDescent="0.3">
      <c r="C92" s="246"/>
    </row>
    <row r="93" spans="3:3" x14ac:dyDescent="0.3">
      <c r="C93" s="246"/>
    </row>
    <row r="94" spans="3:3" x14ac:dyDescent="0.3">
      <c r="C94" s="246"/>
    </row>
    <row r="95" spans="3:3" x14ac:dyDescent="0.3">
      <c r="C95" s="246"/>
    </row>
    <row r="96" spans="3:3" x14ac:dyDescent="0.3">
      <c r="C96" s="246"/>
    </row>
  </sheetData>
  <mergeCells count="26">
    <mergeCell ref="C53:C56"/>
    <mergeCell ref="C26:C30"/>
    <mergeCell ref="C31:C35"/>
    <mergeCell ref="C36:C37"/>
    <mergeCell ref="C38:C42"/>
    <mergeCell ref="C47:C52"/>
    <mergeCell ref="C43:C44"/>
    <mergeCell ref="C45:C46"/>
    <mergeCell ref="C7:C9"/>
    <mergeCell ref="C10:C11"/>
    <mergeCell ref="C14:C15"/>
    <mergeCell ref="C21:C25"/>
    <mergeCell ref="C17:C18"/>
    <mergeCell ref="C19:C20"/>
    <mergeCell ref="A4:A16"/>
    <mergeCell ref="B4:B5"/>
    <mergeCell ref="B7:B16"/>
    <mergeCell ref="A45:A56"/>
    <mergeCell ref="A31:A44"/>
    <mergeCell ref="A19:A30"/>
    <mergeCell ref="A17:A18"/>
    <mergeCell ref="B17:B18"/>
    <mergeCell ref="B19:B30"/>
    <mergeCell ref="B31:B42"/>
    <mergeCell ref="B43:B44"/>
    <mergeCell ref="B45:B56"/>
  </mergeCells>
  <hyperlinks>
    <hyperlink ref="A2" location="Index!A1" display="Return to Index (hyperlink)" xr:uid="{4FCEE732-6E3D-4535-9A26-F9E1E9A020ED}"/>
  </hyperlinks>
  <pageMargins left="0.59055118110236227" right="0.39370078740157483" top="0.78740157480314965" bottom="0.59055118110236227" header="0.31496062992125984" footer="0.31496062992125984"/>
  <pageSetup paperSize="8" scale="45" orientation="landscape" horizontalDpi="300" verticalDpi="300" r:id="rId1"/>
  <headerFooter>
    <oddHeader>&amp;C&amp;"-,Bold"&amp;12APME and CDF by Pathway and Level</oddHeader>
    <oddFooter>Page &amp;P of &amp;N</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AD33B7-562E-465A-AE71-18482A7A22A1}">
  <sheetPr>
    <tabColor theme="4" tint="0.79998168889431442"/>
  </sheetPr>
  <dimension ref="A1:G209"/>
  <sheetViews>
    <sheetView zoomScale="60" zoomScaleNormal="60" workbookViewId="0">
      <pane xSplit="2" ySplit="3" topLeftCell="C4" activePane="bottomRight" state="frozen"/>
      <selection pane="topRight" activeCell="C1" sqref="C1"/>
      <selection pane="bottomLeft" activeCell="A4" sqref="A4"/>
      <selection pane="bottomRight" activeCell="A2" sqref="A2"/>
    </sheetView>
  </sheetViews>
  <sheetFormatPr defaultColWidth="9.109375" defaultRowHeight="18" outlineLevelCol="1" x14ac:dyDescent="0.3"/>
  <cols>
    <col min="1" max="1" width="48" style="34" customWidth="1"/>
    <col min="2" max="2" width="54" style="52" customWidth="1"/>
    <col min="3" max="3" width="77" style="34" customWidth="1"/>
    <col min="4" max="4" width="19.5546875" style="2" hidden="1" customWidth="1" outlineLevel="1"/>
    <col min="5" max="5" width="55.5546875" style="1" customWidth="1" collapsed="1"/>
    <col min="6" max="6" width="74.33203125" style="1" customWidth="1"/>
    <col min="7" max="7" width="110.5546875" style="34" customWidth="1"/>
    <col min="8" max="16384" width="9.109375" style="34"/>
  </cols>
  <sheetData>
    <row r="1" spans="1:7" ht="46.2" x14ac:dyDescent="0.3">
      <c r="A1" s="181" t="s">
        <v>346</v>
      </c>
      <c r="B1" s="281"/>
      <c r="C1" s="152"/>
      <c r="D1" s="41"/>
      <c r="E1" s="164"/>
      <c r="F1" s="42"/>
      <c r="G1" s="43"/>
    </row>
    <row r="2" spans="1:7" ht="31.8" thickBot="1" x14ac:dyDescent="0.35">
      <c r="A2" s="264" t="s">
        <v>677</v>
      </c>
      <c r="B2" s="282"/>
      <c r="C2" s="152"/>
      <c r="D2" s="41"/>
      <c r="E2" s="164"/>
      <c r="F2" s="42"/>
      <c r="G2" s="43"/>
    </row>
    <row r="3" spans="1:7" s="52" customFormat="1" ht="21.6" thickBot="1" x14ac:dyDescent="0.35">
      <c r="A3" s="143" t="s">
        <v>1</v>
      </c>
      <c r="B3" s="144" t="s">
        <v>2</v>
      </c>
      <c r="C3" s="145" t="s">
        <v>422</v>
      </c>
      <c r="D3" s="146" t="s">
        <v>3</v>
      </c>
      <c r="E3" s="146" t="s">
        <v>421</v>
      </c>
      <c r="F3" s="147" t="s">
        <v>5</v>
      </c>
      <c r="G3" s="139" t="s">
        <v>656</v>
      </c>
    </row>
    <row r="4" spans="1:7" ht="78.75" customHeight="1" x14ac:dyDescent="0.3">
      <c r="A4" s="362" t="s">
        <v>6</v>
      </c>
      <c r="B4" s="359" t="s">
        <v>7</v>
      </c>
      <c r="C4" s="153" t="s">
        <v>149</v>
      </c>
      <c r="D4" s="53" t="s">
        <v>9</v>
      </c>
      <c r="E4" s="54" t="str">
        <f>VLOOKUP('Acad Leadership Svce Lvl E'!D4,'CDF List'!$A$2:$C$41,2,FALSE)</f>
        <v>Coach and Develop</v>
      </c>
      <c r="F4" s="69" t="str">
        <f>VLOOKUP('Acad Leadership Svce Lvl E'!D4:D4,'CDF List'!$A$2:$C$41,3,FALSE)</f>
        <v>Take responsibility for one’s own personal growth and skill development and actively seek out opportunities for learning and self-improvement.</v>
      </c>
      <c r="G4" s="55" t="str">
        <f>VLOOKUP(D4,'CDF Behaviours'!$A$3:$E$220,5,FALSE)</f>
        <v>● Be personally committed to and actively work to continuously improve yourself.
● Seek out opportunities for personal growth and development.
● Understand that different situations and levels may call for different skills and approaches.
● Work to deploy strengths and compensate for weaknesses and limitations.</v>
      </c>
    </row>
    <row r="5" spans="1:7" ht="78.75" customHeight="1" thickBot="1" x14ac:dyDescent="0.35">
      <c r="A5" s="363"/>
      <c r="B5" s="360"/>
      <c r="C5" s="168" t="s">
        <v>10</v>
      </c>
      <c r="D5" s="77" t="s">
        <v>9</v>
      </c>
      <c r="E5" s="50" t="str">
        <f>VLOOKUP('Acad Leadership Svce Lvl E'!D5,'CDF List'!$A$2:$C$41,2,FALSE)</f>
        <v>Coach and Develop</v>
      </c>
      <c r="F5" s="71" t="str">
        <f>VLOOKUP('Acad Leadership Svce Lvl E'!D5:D5,'CDF List'!$A$2:$C$41,3,FALSE)</f>
        <v>Take responsibility for one’s own personal growth and skill development and actively seek out opportunities for learning and self-improvement.</v>
      </c>
      <c r="G5" s="72" t="str">
        <f>VLOOKUP(D5,'CDF Behaviours'!$A$3:$E$220,5,FALSE)</f>
        <v>● Be personally committed to and actively work to continuously improve yourself.
● Seek out opportunities for personal growth and development.
● Understand that different situations and levels may call for different skills and approaches.
● Work to deploy strengths and compensate for weaknesses and limitations.</v>
      </c>
    </row>
    <row r="6" spans="1:7" ht="136.5" customHeight="1" x14ac:dyDescent="0.3">
      <c r="A6" s="363"/>
      <c r="B6" s="359" t="s">
        <v>11</v>
      </c>
      <c r="C6" s="365" t="s">
        <v>150</v>
      </c>
      <c r="D6" s="53" t="s">
        <v>88</v>
      </c>
      <c r="E6" s="54" t="str">
        <f>VLOOKUP('Acad Leadership Svce Lvl E'!D6,'CDF List'!$A$2:$C$41,2,FALSE)</f>
        <v>Live ACU’s Mission, Vision and Values</v>
      </c>
      <c r="F6" s="69" t="str">
        <f>VLOOKUP('Acad Leadership Svce Lvl E'!D6:D6,'CDF List'!$A$2:$C$41,3,FALSE)</f>
        <v>Understand the organisational direction, and ACU’s Mission, Vision and Values, and translate this effectively into outcomes and work for the team.</v>
      </c>
      <c r="G6" s="55" t="str">
        <f>VLOOKUP(D6,'CDF Behaviours'!$A$3:$E$220,5,FALSE)</f>
        <v>● Confidently represent and give proper expression to ACU’s Mission, Vision and Values.
● Convey compassion and honesty in difficult situations, displaying balance and judgment.
● Create for all team members an understanding of the links between ACU’s Mission, Vision and Values and the work of the team. Provide ongoing advice and feedback and make it a topic of conversation at team meetings.
● Encourage understanding of and commitment to ACU’s Mission, Vision and Values in others. Recognise and reward individual and team behaviour aligned to the Mission, Vision and Values.</v>
      </c>
    </row>
    <row r="7" spans="1:7" ht="84.75" customHeight="1" thickBot="1" x14ac:dyDescent="0.35">
      <c r="A7" s="363"/>
      <c r="B7" s="361"/>
      <c r="C7" s="345"/>
      <c r="D7" s="63" t="s">
        <v>151</v>
      </c>
      <c r="E7" s="56" t="str">
        <f>VLOOKUP('Acad Leadership Svce Lvl E'!D7,'CDF List'!$A$2:$C$41,2,FALSE)</f>
        <v>Live ACU’s Mission, Vision and Values</v>
      </c>
      <c r="F7" s="67" t="str">
        <f>VLOOKUP('Acad Leadership Svce Lvl E'!D7:D7,'CDF List'!$A$2:$C$41,3,FALSE)</f>
        <v>Show courage, compassion, empathy and graciousness in all stakeholder dealings and communications, both internally and externally.</v>
      </c>
      <c r="G7" s="57" t="str">
        <f>VLOOKUP(D7,'CDF Behaviours'!$A$3:$E$220,5,FALSE)</f>
        <v>● Be honest with others even when there is personal cost or risk.
● Challenge others to meet ACU’s standards of behaviour and call out inappropriate activity.
● Constantly model behaviour aligned to ACU’s Mission, Vision and Values.
● Continually help others understand and relate to ACU’s Mission, Vision and Values.</v>
      </c>
    </row>
    <row r="8" spans="1:7" ht="84.75" customHeight="1" x14ac:dyDescent="0.3">
      <c r="A8" s="363"/>
      <c r="B8" s="360" t="s">
        <v>14</v>
      </c>
      <c r="C8" s="369" t="s">
        <v>347</v>
      </c>
      <c r="D8" s="73" t="s">
        <v>63</v>
      </c>
      <c r="E8" s="74" t="str">
        <f>VLOOKUP('Acad Leadership Svce Lvl E'!D8,'CDF List'!$A$2:$C$41,2,FALSE)</f>
        <v>Collaborate Effectively</v>
      </c>
      <c r="F8" s="75" t="str">
        <f>VLOOKUP('Acad Leadership Svce Lvl E'!D8:D8,'CDF List'!$A$2:$C$41,3,FALSE)</f>
        <v>Work with others to build the conditions for team effectiveness.</v>
      </c>
      <c r="G8" s="76" t="str">
        <f>VLOOKUP(D8,'CDF Behaviours'!$A$3:$E$220,5,FALSE)</f>
        <v>● Ask others for their views and opinions when making decisions and plans.
● Create strong morale and spirit amongst own team by working to remove barriers to collaboration.
● Define success in terms of the whole team and support stages of team growth and maturity.
● Recognise and reward the contribution of others.</v>
      </c>
    </row>
    <row r="9" spans="1:7" ht="102.75" customHeight="1" x14ac:dyDescent="0.3">
      <c r="A9" s="363"/>
      <c r="B9" s="360"/>
      <c r="C9" s="344"/>
      <c r="D9" s="60" t="s">
        <v>95</v>
      </c>
      <c r="E9" s="61" t="str">
        <f>VLOOKUP('Acad Leadership Svce Lvl E'!D9,'CDF List'!$A$2:$C$41,2,FALSE)</f>
        <v>Coach and Develop</v>
      </c>
      <c r="F9" s="70" t="str">
        <f>VLOOKUP('Acad Leadership Svce Lvl E'!D9:D9,'CDF List'!$A$2:$C$41,3,FALSE)</f>
        <v>Actively coach direct reports and others within the organisation and conduct regular career development discussions.</v>
      </c>
      <c r="G9" s="62" t="str">
        <f>VLOOKUP(D9,'CDF Behaviours'!$A$3:$E$220,5,FALSE)</f>
        <v>● Assist in unblocking barriers to development.
● Celebrate success, openly recognise individual and team achievement and give credit where credit is due.
● Delegate tasks and decisions without deferring responsibility.
● Have regular development conversations and set clear performance and development goals.</v>
      </c>
    </row>
    <row r="10" spans="1:7" ht="136.5" customHeight="1" x14ac:dyDescent="0.3">
      <c r="A10" s="363"/>
      <c r="B10" s="360"/>
      <c r="C10" s="352"/>
      <c r="D10" s="60" t="s">
        <v>101</v>
      </c>
      <c r="E10" s="61" t="str">
        <f>VLOOKUP('Acad Leadership Svce Lvl E'!D10,'CDF List'!$A$2:$C$41,2,FALSE)</f>
        <v>Be Responsible and Accountable for Achieving Excellence</v>
      </c>
      <c r="F10" s="70" t="str">
        <f>VLOOKUP('Acad Leadership Svce Lvl E'!D10:D10,'CDF List'!$A$2:$C$41,3,FALSE)</f>
        <v>Understand the purpose of ACU governance policies and procedures and be confident to take ownership of issues to manage risk actively in the best interests of ACU; act to make incremental improvements.</v>
      </c>
      <c r="G10" s="62" t="str">
        <f>VLOOKUP(D10,'CDF Behaviours'!$A$3:$E$220,5,FALSE)</f>
        <v>● Act in the interests of ACU by knowing the limits of your own legal and risk knowledge and by knowing when to escalate issues to your manager or subject matter experts for high-level decision-making.
● Always look for new and better ways to do things.
● Be confident to take ownership of issues that have potential legal and/or risk implications and know who to go to for information and support to work the issue through.
● Take action to improve performance without being directed to do so.</v>
      </c>
    </row>
    <row r="11" spans="1:7" ht="88.5" customHeight="1" x14ac:dyDescent="0.3">
      <c r="A11" s="363"/>
      <c r="B11" s="360"/>
      <c r="C11" s="351" t="s">
        <v>241</v>
      </c>
      <c r="D11" s="60" t="s">
        <v>63</v>
      </c>
      <c r="E11" s="61" t="str">
        <f>VLOOKUP('Acad Leadership Svce Lvl E'!D11,'CDF List'!$A$2:$C$41,2,FALSE)</f>
        <v>Collaborate Effectively</v>
      </c>
      <c r="F11" s="70" t="str">
        <f>VLOOKUP('Acad Leadership Svce Lvl E'!D11:D11,'CDF List'!$A$2:$C$41,3,FALSE)</f>
        <v>Work with others to build the conditions for team effectiveness.</v>
      </c>
      <c r="G11" s="62" t="str">
        <f>VLOOKUP(D11,'CDF Behaviours'!$A$3:$E$220,5,FALSE)</f>
        <v>● Ask others for their views and opinions when making decisions and plans.
● Create strong morale and spirit amongst own team by working to remove barriers to collaboration.
● Define success in terms of the whole team and support stages of team growth and maturity.
● Recognise and reward the contribution of others.</v>
      </c>
    </row>
    <row r="12" spans="1:7" ht="105" customHeight="1" x14ac:dyDescent="0.3">
      <c r="A12" s="363"/>
      <c r="B12" s="360"/>
      <c r="C12" s="352"/>
      <c r="D12" s="60" t="s">
        <v>95</v>
      </c>
      <c r="E12" s="61" t="str">
        <f>VLOOKUP('Acad Leadership Svce Lvl E'!D12,'CDF List'!$A$2:$C$41,2,FALSE)</f>
        <v>Coach and Develop</v>
      </c>
      <c r="F12" s="70" t="str">
        <f>VLOOKUP('Acad Leadership Svce Lvl E'!D12:D12,'CDF List'!$A$2:$C$41,3,FALSE)</f>
        <v>Actively coach direct reports and others within the organisation and conduct regular career development discussions.</v>
      </c>
      <c r="G12" s="62" t="str">
        <f>VLOOKUP(D12,'CDF Behaviours'!$A$3:$E$220,5,FALSE)</f>
        <v>● Assist in unblocking barriers to development.
● Celebrate success, openly recognise individual and team achievement and give credit where credit is due.
● Delegate tasks and decisions without deferring responsibility.
● Have regular development conversations and set clear performance and development goals.</v>
      </c>
    </row>
    <row r="13" spans="1:7" ht="88.5" customHeight="1" x14ac:dyDescent="0.3">
      <c r="A13" s="363"/>
      <c r="B13" s="360"/>
      <c r="C13" s="156" t="s">
        <v>125</v>
      </c>
      <c r="D13" s="60" t="s">
        <v>9</v>
      </c>
      <c r="E13" s="61" t="str">
        <f>VLOOKUP('Acad Leadership Svce Lvl E'!D13,'CDF List'!$A$2:$C$41,2,FALSE)</f>
        <v>Coach and Develop</v>
      </c>
      <c r="F13" s="70" t="str">
        <f>VLOOKUP('Acad Leadership Svce Lvl E'!D13:D13,'CDF List'!$A$2:$C$41,3,FALSE)</f>
        <v>Take responsibility for one’s own personal growth and skill development and actively seek out opportunities for learning and self-improvement.</v>
      </c>
      <c r="G13" s="62" t="str">
        <f>VLOOKUP(D13,'CDF Behaviours'!$A$3:$E$220,5,FALSE)</f>
        <v>● Be personally committed to and actively work to continuously improve yourself.
● Seek out opportunities for personal growth and development.
● Understand that different situations and levels may call for different skills and approaches.
● Work to deploy strengths and compensate for weaknesses and limitations.</v>
      </c>
    </row>
    <row r="14" spans="1:7" ht="141.75" customHeight="1" x14ac:dyDescent="0.3">
      <c r="A14" s="363"/>
      <c r="B14" s="360"/>
      <c r="C14" s="156" t="s">
        <v>126</v>
      </c>
      <c r="D14" s="60" t="s">
        <v>88</v>
      </c>
      <c r="E14" s="61" t="str">
        <f>VLOOKUP('Acad Leadership Svce Lvl E'!D14,'CDF List'!$A$2:$C$41,2,FALSE)</f>
        <v>Live ACU’s Mission, Vision and Values</v>
      </c>
      <c r="F14" s="70" t="str">
        <f>VLOOKUP('Acad Leadership Svce Lvl E'!D14:D14,'CDF List'!$A$2:$C$41,3,FALSE)</f>
        <v>Understand the organisational direction, and ACU’s Mission, Vision and Values, and translate this effectively into outcomes and work for the team.</v>
      </c>
      <c r="G14" s="62" t="str">
        <f>VLOOKUP(D14,'CDF Behaviours'!$A$3:$E$220,5,FALSE)</f>
        <v>● Confidently represent and give proper expression to ACU’s Mission, Vision and Values.
● Convey compassion and honesty in difficult situations, displaying balance and judgment.
● Create for all team members an understanding of the links between ACU’s Mission, Vision and Values and the work of the team. Provide ongoing advice and feedback and make it a topic of conversation at team meetings.
● Encourage understanding of and commitment to ACU’s Mission, Vision and Values in others. Recognise and reward individual and team behaviour aligned to the Mission, Vision and Values.</v>
      </c>
    </row>
    <row r="15" spans="1:7" ht="102.75" customHeight="1" x14ac:dyDescent="0.3">
      <c r="A15" s="363"/>
      <c r="B15" s="360"/>
      <c r="C15" s="343" t="s">
        <v>21</v>
      </c>
      <c r="D15" s="170" t="s">
        <v>98</v>
      </c>
      <c r="E15" s="61" t="str">
        <f>VLOOKUP('Acad Leadership Svce Lvl E'!D15,'CDF List'!$A$2:$C$41,2,FALSE)</f>
        <v>Deliver Stakeholder Centric Service</v>
      </c>
      <c r="F15" s="70" t="str">
        <f>VLOOKUP('Acad Leadership Svce Lvl E'!D15:D15,'CDF List'!$A$2:$C$41,3,FALSE)</f>
        <v>Plan and direct team activities on a daily basis with stakeholder impact in mind, community focus at the core and achievement of strategic objectives as the outcome.</v>
      </c>
      <c r="G15" s="62" t="str">
        <f>VLOOKUP(D15,'CDF Behaviours'!$A$3:$E$220,5,FALSE)</f>
        <v>● Bring appropriate people together as a team to address service initiatives and challenges in an efficient and effective manner.
● Demonstrate service excellence in day-to-day work.
● Promote service excellence behaviour and reward staff who exhibit this behaviour.
● Take measured and judicious risks to serve the interests of stakeholders.</v>
      </c>
    </row>
    <row r="16" spans="1:7" ht="138" customHeight="1" x14ac:dyDescent="0.3">
      <c r="A16" s="363"/>
      <c r="B16" s="360"/>
      <c r="C16" s="352"/>
      <c r="D16" s="170" t="s">
        <v>101</v>
      </c>
      <c r="E16" s="61" t="str">
        <f>VLOOKUP('Acad Leadership Svce Lvl E'!D16,'CDF List'!$A$2:$C$41,2,FALSE)</f>
        <v>Be Responsible and Accountable for Achieving Excellence</v>
      </c>
      <c r="F16" s="70" t="str">
        <f>VLOOKUP('Acad Leadership Svce Lvl E'!D16:D16,'CDF List'!$A$2:$C$41,3,FALSE)</f>
        <v>Understand the purpose of ACU governance policies and procedures and be confident to take ownership of issues to manage risk actively in the best interests of ACU; act to make incremental improvements.</v>
      </c>
      <c r="G16" s="62" t="str">
        <f>VLOOKUP(D16,'CDF Behaviours'!$A$3:$E$220,5,FALSE)</f>
        <v>● Act in the interests of ACU by knowing the limits of your own legal and risk knowledge and by knowing when to escalate issues to your manager or subject matter experts for high-level decision-making.
● Always look for new and better ways to do things.
● Be confident to take ownership of issues that have potential legal and/or risk implications and know who to go to for information and support to work the issue through.
● Take action to improve performance without being directed to do so.</v>
      </c>
    </row>
    <row r="17" spans="1:7" ht="158.25" customHeight="1" thickBot="1" x14ac:dyDescent="0.35">
      <c r="A17" s="364"/>
      <c r="B17" s="360"/>
      <c r="C17" s="168" t="s">
        <v>23</v>
      </c>
      <c r="D17" s="77" t="s">
        <v>24</v>
      </c>
      <c r="E17" s="50" t="str">
        <f>VLOOKUP('Acad Leadership Svce Lvl E'!D17,'CDF List'!$A$2:$C$41,2,FALSE)</f>
        <v>Know ACU Work Processes and Systems</v>
      </c>
      <c r="F17" s="71" t="str">
        <f>VLOOKUP('Acad Leadership Svce Lvl E'!D17:D17,'CDF List'!$A$2:$C$41,3,FALSE)</f>
        <v>Confidently use ACU’s processes and systems to efficiently carry out day-to-day work.</v>
      </c>
      <c r="G17" s="72" t="str">
        <f>VLOOKUP(D17,'CDF Behaviours'!$A$3:$E$220,5,FALSE)</f>
        <v>● Accept responsibility for own performance to deliver work activities on time and to the required standard in agreement with your nominated supervisor.
● Demonstrate use of core office applications and other technologies in use in your field of work; ensure the accuracy of data entry and output in support of accurate and timely reporting.
● Understand the steps in work flow to achieve outcomes that appropriately utilise available systems and procedures.
● Use computer, telecommunications and audio-visual equipment or other technologies used by the organisation in relation to your work.</v>
      </c>
    </row>
    <row r="18" spans="1:7" ht="186" customHeight="1" x14ac:dyDescent="0.3">
      <c r="A18" s="330" t="s">
        <v>48</v>
      </c>
      <c r="B18" s="329" t="s">
        <v>49</v>
      </c>
      <c r="C18" s="349" t="s">
        <v>255</v>
      </c>
      <c r="D18" s="84" t="s">
        <v>111</v>
      </c>
      <c r="E18" s="78" t="str">
        <f>VLOOKUP('Acad Leadership Svce Lvl E'!D18,'CDF List'!$A$2:$C$41,2,FALSE)</f>
        <v>Apply Commercial Acumen</v>
      </c>
      <c r="F18" s="85" t="str">
        <f>VLOOKUP('Acad Leadership Svce Lvl E'!D18:D18,'CDF List'!$A$2:$C$41,3,FALSE)</f>
        <v>Analyse and interpret financial and industry information and use this information to make planning decisions.</v>
      </c>
      <c r="G18" s="86" t="str">
        <f>VLOOKUP(D18,'CDF Behaviours'!$A$3:$E$220,5,FALSE)</f>
        <v>● Actively develop a wide range of higher education sector contacts to regularly conduct benchmarking activities and identify continuous improvement opportunities for ACU.
● Be willing to think beyond your own role by integrating knowledge across different areas of the business and adopt broader thinking about how your work contributes to the core business of ACU.
● Know the bigger picture in which you operate by understanding the history, Mission, identity, Values, organisational structure and campuses of ACU.
● Understand the commercial challenges and opportunities of ACU and proactively investigate and develop options that improve performance by doing things that may be unique, leading-edge or new to ACU.</v>
      </c>
    </row>
    <row r="19" spans="1:7" ht="97.5" customHeight="1" x14ac:dyDescent="0.3">
      <c r="A19" s="331"/>
      <c r="B19" s="317"/>
      <c r="C19" s="348"/>
      <c r="D19" s="93" t="s">
        <v>63</v>
      </c>
      <c r="E19" s="81" t="str">
        <f>VLOOKUP('Acad Leadership Svce Lvl E'!D19,'CDF List'!$A$2:$C$41,2,FALSE)</f>
        <v>Collaborate Effectively</v>
      </c>
      <c r="F19" s="94" t="str">
        <f>VLOOKUP('Acad Leadership Svce Lvl E'!D19:D19,'CDF List'!$A$2:$C$41,3,FALSE)</f>
        <v>Work with others to build the conditions for team effectiveness.</v>
      </c>
      <c r="G19" s="95" t="str">
        <f>VLOOKUP(D19,'CDF Behaviours'!$A$3:$E$220,5,FALSE)</f>
        <v>● Ask others for their views and opinions when making decisions and plans.
● Create strong morale and spirit amongst own team by working to remove barriers to collaboration.
● Define success in terms of the whole team and support stages of team growth and maturity.
● Recognise and reward the contribution of others.</v>
      </c>
    </row>
    <row r="20" spans="1:7" ht="168.75" customHeight="1" x14ac:dyDescent="0.3">
      <c r="A20" s="331"/>
      <c r="B20" s="317"/>
      <c r="C20" s="348"/>
      <c r="D20" s="93" t="s">
        <v>99</v>
      </c>
      <c r="E20" s="81" t="str">
        <f>VLOOKUP('Acad Leadership Svce Lvl E'!D20,'CDF List'!$A$2:$C$41,2,FALSE)</f>
        <v>Know ACU Work Processes and Systems</v>
      </c>
      <c r="F20" s="94" t="str">
        <f>VLOOKUP('Acad Leadership Svce Lvl E'!D20:D20,'CDF List'!$A$2:$C$41,3,FALSE)</f>
        <v>Manage and organise processes and systems to maximise work efficiencies and work effectiveness.</v>
      </c>
      <c r="G20" s="95" t="str">
        <f>VLOOKUP(D20,'CDF Behaviours'!$A$3:$E$220,5,FALSE)</f>
        <v>● Contribute to the planning for projects and, as required, communicate the project strategy and its expected benefit to others.
● Demonstrate a sound understanding of systems, processes and technology relevant to your job and identify and select the most appropriate tools for assigned work, including ACU records, information and knowledge management functions and systems.
● Identify ways to improve systems that are used by the work unit and support the implementation of business improvement initiatives and the introduction and roll-out of new technologies.
● Manage own and team workload by planning and prioritising work activity and use time management methods to meet deadlines and achieve agreed goals.</v>
      </c>
    </row>
    <row r="21" spans="1:7" ht="150" customHeight="1" x14ac:dyDescent="0.3">
      <c r="A21" s="331"/>
      <c r="B21" s="317"/>
      <c r="C21" s="350"/>
      <c r="D21" s="93" t="s">
        <v>103</v>
      </c>
      <c r="E21" s="81" t="str">
        <f>VLOOKUP('Acad Leadership Svce Lvl E'!D21,'CDF List'!$A$2:$C$41,2,FALSE)</f>
        <v>Make Informed Decisions</v>
      </c>
      <c r="F21" s="94" t="str">
        <f>VLOOKUP('Acad Leadership Svce Lvl E'!D21:D21,'CDF List'!$A$2:$C$41,3,FALSE)</f>
        <v>Make timely and evidence-based decisions and challenge the decisions of staff to ensure they undertake the same.</v>
      </c>
      <c r="G21" s="95" t="str">
        <f>VLOOKUP(D21,'CDF Behaviours'!$A$3:$E$220,5,FALSE)</f>
        <v>● Approach decisions from a high-level, systems perspective to identify broader contextual issues, constraints and objectives that may affect business outcomes.
● Interpret data to make causal links and consider consequences of actions before making evidence-based decisions.
● Look beyond the obvious and recognise patterns and trends to draw out key information from complex data.
● Seek team input into decision-making where appropriate and coach for improved evidence-based decision-making in direct reports.</v>
      </c>
    </row>
    <row r="22" spans="1:7" ht="168.75" customHeight="1" x14ac:dyDescent="0.3">
      <c r="A22" s="331"/>
      <c r="B22" s="317"/>
      <c r="C22" s="346" t="s">
        <v>167</v>
      </c>
      <c r="D22" s="93" t="s">
        <v>111</v>
      </c>
      <c r="E22" s="81" t="str">
        <f>VLOOKUP('Acad Leadership Svce Lvl E'!D22,'CDF List'!$A$2:$C$41,2,FALSE)</f>
        <v>Apply Commercial Acumen</v>
      </c>
      <c r="F22" s="94" t="str">
        <f>VLOOKUP('Acad Leadership Svce Lvl E'!D22:D22,'CDF List'!$A$2:$C$41,3,FALSE)</f>
        <v>Analyse and interpret financial and industry information and use this information to make planning decisions.</v>
      </c>
      <c r="G22" s="95" t="str">
        <f>VLOOKUP(D22,'CDF Behaviours'!$A$3:$E$220,5,FALSE)</f>
        <v>● Actively develop a wide range of higher education sector contacts to regularly conduct benchmarking activities and identify continuous improvement opportunities for ACU.
● Be willing to think beyond your own role by integrating knowledge across different areas of the business and adopt broader thinking about how your work contributes to the core business of ACU.
● Know the bigger picture in which you operate by understanding the history, Mission, identity, Values, organisational structure and campuses of ACU.
● Understand the commercial challenges and opportunities of ACU and proactively investigate and develop options that improve performance by doing things that may be unique, leading-edge or new to ACU.</v>
      </c>
    </row>
    <row r="23" spans="1:7" ht="93.75" customHeight="1" x14ac:dyDescent="0.3">
      <c r="A23" s="331"/>
      <c r="B23" s="317"/>
      <c r="C23" s="348"/>
      <c r="D23" s="93" t="s">
        <v>63</v>
      </c>
      <c r="E23" s="81" t="str">
        <f>VLOOKUP('Acad Leadership Svce Lvl E'!D23,'CDF List'!$A$2:$C$41,2,FALSE)</f>
        <v>Collaborate Effectively</v>
      </c>
      <c r="F23" s="94" t="str">
        <f>VLOOKUP('Acad Leadership Svce Lvl E'!D23:D23,'CDF List'!$A$2:$C$41,3,FALSE)</f>
        <v>Work with others to build the conditions for team effectiveness.</v>
      </c>
      <c r="G23" s="95" t="str">
        <f>VLOOKUP(D23,'CDF Behaviours'!$A$3:$E$220,5,FALSE)</f>
        <v>● Ask others for their views and opinions when making decisions and plans.
● Create strong morale and spirit amongst own team by working to remove barriers to collaboration.
● Define success in terms of the whole team and support stages of team growth and maturity.
● Recognise and reward the contribution of others.</v>
      </c>
    </row>
    <row r="24" spans="1:7" ht="143.25" customHeight="1" x14ac:dyDescent="0.3">
      <c r="A24" s="331"/>
      <c r="B24" s="317"/>
      <c r="C24" s="348"/>
      <c r="D24" s="93" t="s">
        <v>101</v>
      </c>
      <c r="E24" s="81" t="str">
        <f>VLOOKUP('Acad Leadership Svce Lvl E'!D24,'CDF List'!$A$2:$C$41,2,FALSE)</f>
        <v>Be Responsible and Accountable for Achieving Excellence</v>
      </c>
      <c r="F24" s="94" t="str">
        <f>VLOOKUP('Acad Leadership Svce Lvl E'!D24:D24,'CDF List'!$A$2:$C$41,3,FALSE)</f>
        <v>Understand the purpose of ACU governance policies and procedures and be confident to take ownership of issues to manage risk actively in the best interests of ACU; act to make incremental improvements.</v>
      </c>
      <c r="G24" s="95" t="str">
        <f>VLOOKUP(D24,'CDF Behaviours'!$A$3:$E$220,5,FALSE)</f>
        <v>● Act in the interests of ACU by knowing the limits of your own legal and risk knowledge and by knowing when to escalate issues to your manager or subject matter experts for high-level decision-making.
● Always look for new and better ways to do things.
● Be confident to take ownership of issues that have potential legal and/or risk implications and know who to go to for information and support to work the issue through.
● Take action to improve performance without being directed to do so.</v>
      </c>
    </row>
    <row r="25" spans="1:7" ht="178.5" customHeight="1" x14ac:dyDescent="0.3">
      <c r="A25" s="331"/>
      <c r="B25" s="317"/>
      <c r="C25" s="348"/>
      <c r="D25" s="93" t="s">
        <v>99</v>
      </c>
      <c r="E25" s="81" t="str">
        <f>VLOOKUP('Acad Leadership Svce Lvl E'!D25,'CDF List'!$A$2:$C$41,2,FALSE)</f>
        <v>Know ACU Work Processes and Systems</v>
      </c>
      <c r="F25" s="94" t="str">
        <f>VLOOKUP('Acad Leadership Svce Lvl E'!D25:D25,'CDF List'!$A$2:$C$41,3,FALSE)</f>
        <v>Manage and organise processes and systems to maximise work efficiencies and work effectiveness.</v>
      </c>
      <c r="G25" s="95" t="str">
        <f>VLOOKUP(D25,'CDF Behaviours'!$A$3:$E$220,5,FALSE)</f>
        <v>● Contribute to the planning for projects and, as required, communicate the project strategy and its expected benefit to others.
● Demonstrate a sound understanding of systems, processes and technology relevant to your job and identify and select the most appropriate tools for assigned work, including ACU records, information and knowledge management functions and systems.
● Identify ways to improve systems that are used by the work unit and support the implementation of business improvement initiatives and the introduction and roll-out of new technologies.
● Manage own and team workload by planning and prioritising work activity and use time management methods to meet deadlines and achieve agreed goals.</v>
      </c>
    </row>
    <row r="26" spans="1:7" ht="154.5" customHeight="1" x14ac:dyDescent="0.3">
      <c r="A26" s="331"/>
      <c r="B26" s="317"/>
      <c r="C26" s="350"/>
      <c r="D26" s="93" t="s">
        <v>103</v>
      </c>
      <c r="E26" s="81" t="str">
        <f>VLOOKUP('Acad Leadership Svce Lvl E'!D26,'CDF List'!$A$2:$C$41,2,FALSE)</f>
        <v>Make Informed Decisions</v>
      </c>
      <c r="F26" s="94" t="str">
        <f>VLOOKUP('Acad Leadership Svce Lvl E'!D26:D26,'CDF List'!$A$2:$C$41,3,FALSE)</f>
        <v>Make timely and evidence-based decisions and challenge the decisions of staff to ensure they undertake the same.</v>
      </c>
      <c r="G26" s="95" t="str">
        <f>VLOOKUP(D26,'CDF Behaviours'!$A$3:$E$220,5,FALSE)</f>
        <v>● Approach decisions from a high-level, systems perspective to identify broader contextual issues, constraints and objectives that may affect business outcomes.
● Interpret data to make causal links and consider consequences of actions before making evidence-based decisions.
● Look beyond the obvious and recognise patterns and trends to draw out key information from complex data.
● Seek team input into decision-making where appropriate and coach for improved evidence-based decision-making in direct reports.</v>
      </c>
    </row>
    <row r="27" spans="1:7" ht="174.75" customHeight="1" x14ac:dyDescent="0.3">
      <c r="A27" s="331"/>
      <c r="B27" s="317"/>
      <c r="C27" s="366" t="s">
        <v>675</v>
      </c>
      <c r="D27" s="93" t="s">
        <v>111</v>
      </c>
      <c r="E27" s="81" t="str">
        <f>VLOOKUP('Acad Leadership Svce Lvl E'!D27,'CDF List'!$A$2:$C$41,2,FALSE)</f>
        <v>Apply Commercial Acumen</v>
      </c>
      <c r="F27" s="94" t="str">
        <f>VLOOKUP('Acad Leadership Svce Lvl E'!D27:D27,'CDF List'!$A$2:$C$41,3,FALSE)</f>
        <v>Analyse and interpret financial and industry information and use this information to make planning decisions.</v>
      </c>
      <c r="G27" s="95" t="str">
        <f>VLOOKUP(D27,'CDF Behaviours'!$A$3:$E$220,5,FALSE)</f>
        <v>● Actively develop a wide range of higher education sector contacts to regularly conduct benchmarking activities and identify continuous improvement opportunities for ACU.
● Be willing to think beyond your own role by integrating knowledge across different areas of the business and adopt broader thinking about how your work contributes to the core business of ACU.
● Know the bigger picture in which you operate by understanding the history, Mission, identity, Values, organisational structure and campuses of ACU.
● Understand the commercial challenges and opportunities of ACU and proactively investigate and develop options that improve performance by doing things that may be unique, leading-edge or new to ACU.</v>
      </c>
    </row>
    <row r="28" spans="1:7" ht="107.25" customHeight="1" x14ac:dyDescent="0.3">
      <c r="A28" s="331"/>
      <c r="B28" s="317"/>
      <c r="C28" s="312"/>
      <c r="D28" s="93" t="s">
        <v>98</v>
      </c>
      <c r="E28" s="81" t="str">
        <f>VLOOKUP('Acad Leadership Svce Lvl E'!D28,'CDF List'!$A$2:$C$41,2,FALSE)</f>
        <v>Deliver Stakeholder Centric Service</v>
      </c>
      <c r="F28" s="94" t="str">
        <f>VLOOKUP('Acad Leadership Svce Lvl E'!D28:D28,'CDF List'!$A$2:$C$41,3,FALSE)</f>
        <v>Plan and direct team activities on a daily basis with stakeholder impact in mind, community focus at the core and achievement of strategic objectives as the outcome.</v>
      </c>
      <c r="G28" s="95" t="str">
        <f>VLOOKUP(D28,'CDF Behaviours'!$A$3:$E$220,5,FALSE)</f>
        <v>● Bring appropriate people together as a team to address service initiatives and challenges in an efficient and effective manner.
● Demonstrate service excellence in day-to-day work.
● Promote service excellence behaviour and reward staff who exhibit this behaviour.
● Take measured and judicious risks to serve the interests of stakeholders.</v>
      </c>
    </row>
    <row r="29" spans="1:7" ht="118.5" customHeight="1" x14ac:dyDescent="0.3">
      <c r="A29" s="331" t="s">
        <v>48</v>
      </c>
      <c r="B29" s="317" t="s">
        <v>49</v>
      </c>
      <c r="C29" s="312" t="s">
        <v>675</v>
      </c>
      <c r="D29" s="93" t="s">
        <v>112</v>
      </c>
      <c r="E29" s="81" t="str">
        <f>VLOOKUP('Acad Leadership Svce Lvl E'!D29,'CDF List'!$A$2:$C$41,2,FALSE)</f>
        <v>Communicate with Impact</v>
      </c>
      <c r="F29" s="94" t="str">
        <f>VLOOKUP('Acad Leadership Svce Lvl E'!D29:D29,'CDF List'!$A$2:$C$41,3,FALSE)</f>
        <v>Tailor communication approach to the audience or situation; win support from others to create a positive impact and successful outcomes.</v>
      </c>
      <c r="G29" s="95" t="str">
        <f>VLOOKUP(D29,'CDF Behaviours'!$A$3:$E$220,5,FALSE)</f>
        <v>● Have awareness of and relate to people from diverse backgrounds.
● Listen to and be sensitive towards others’ motives, concerns, interests and views; adapt communication style, language and context accordingly.
● Provide the information that people need to do their jobs and feel good about being a member of the team / organisational area.
● Seek to understand the perspectives of others.</v>
      </c>
    </row>
    <row r="30" spans="1:7" ht="140.25" customHeight="1" x14ac:dyDescent="0.3">
      <c r="A30" s="331"/>
      <c r="B30" s="317"/>
      <c r="C30" s="312"/>
      <c r="D30" s="93" t="s">
        <v>101</v>
      </c>
      <c r="E30" s="81" t="str">
        <f>VLOOKUP('Acad Leadership Svce Lvl E'!D30,'CDF List'!$A$2:$C$41,2,FALSE)</f>
        <v>Be Responsible and Accountable for Achieving Excellence</v>
      </c>
      <c r="F30" s="94" t="str">
        <f>VLOOKUP('Acad Leadership Svce Lvl E'!D30:D30,'CDF List'!$A$2:$C$41,3,FALSE)</f>
        <v>Understand the purpose of ACU governance policies and procedures and be confident to take ownership of issues to manage risk actively in the best interests of ACU; act to make incremental improvements.</v>
      </c>
      <c r="G30" s="95" t="str">
        <f>VLOOKUP(D30,'CDF Behaviours'!$A$3:$E$220,5,FALSE)</f>
        <v>● Act in the interests of ACU by knowing the limits of your own legal and risk knowledge and by knowing when to escalate issues to your manager or subject matter experts for high-level decision-making.
● Always look for new and better ways to do things.
● Be confident to take ownership of issues that have potential legal and/or risk implications and know who to go to for information and support to work the issue through.
● Take action to improve performance without being directed to do so.</v>
      </c>
    </row>
    <row r="31" spans="1:7" ht="150.75" customHeight="1" x14ac:dyDescent="0.3">
      <c r="A31" s="331"/>
      <c r="B31" s="317"/>
      <c r="C31" s="313"/>
      <c r="D31" s="93" t="s">
        <v>103</v>
      </c>
      <c r="E31" s="81" t="str">
        <f>VLOOKUP('Acad Leadership Svce Lvl E'!D31,'CDF List'!$A$2:$C$41,2,FALSE)</f>
        <v>Make Informed Decisions</v>
      </c>
      <c r="F31" s="94" t="str">
        <f>VLOOKUP('Acad Leadership Svce Lvl E'!D31:D31,'CDF List'!$A$2:$C$41,3,FALSE)</f>
        <v>Make timely and evidence-based decisions and challenge the decisions of staff to ensure they undertake the same.</v>
      </c>
      <c r="G31" s="95" t="str">
        <f>VLOOKUP(D31,'CDF Behaviours'!$A$3:$E$220,5,FALSE)</f>
        <v>● Approach decisions from a high-level, systems perspective to identify broader contextual issues, constraints and objectives that may affect business outcomes.
● Interpret data to make causal links and consider consequences of actions before making evidence-based decisions.
● Look beyond the obvious and recognise patterns and trends to draw out key information from complex data.
● Seek team input into decision-making where appropriate and coach for improved evidence-based decision-making in direct reports.</v>
      </c>
    </row>
    <row r="32" spans="1:7" ht="169.5" customHeight="1" x14ac:dyDescent="0.3">
      <c r="A32" s="331"/>
      <c r="B32" s="317"/>
      <c r="C32" s="346" t="s">
        <v>348</v>
      </c>
      <c r="D32" s="93" t="s">
        <v>111</v>
      </c>
      <c r="E32" s="81" t="str">
        <f>VLOOKUP('Acad Leadership Svce Lvl E'!D32,'CDF List'!$A$2:$C$41,2,FALSE)</f>
        <v>Apply Commercial Acumen</v>
      </c>
      <c r="F32" s="94" t="str">
        <f>VLOOKUP('Acad Leadership Svce Lvl E'!D32:D32,'CDF List'!$A$2:$C$41,3,FALSE)</f>
        <v>Analyse and interpret financial and industry information and use this information to make planning decisions.</v>
      </c>
      <c r="G32" s="95" t="str">
        <f>VLOOKUP(D32,'CDF Behaviours'!$A$3:$E$220,5,FALSE)</f>
        <v>● Actively develop a wide range of higher education sector contacts to regularly conduct benchmarking activities and identify continuous improvement opportunities for ACU.
● Be willing to think beyond your own role by integrating knowledge across different areas of the business and adopt broader thinking about how your work contributes to the core business of ACU.
● Know the bigger picture in which you operate by understanding the history, Mission, identity, Values, organisational structure and campuses of ACU.
● Understand the commercial challenges and opportunities of ACU and proactively investigate and develop options that improve performance by doing things that may be unique, leading-edge or new to ACU.</v>
      </c>
    </row>
    <row r="33" spans="1:7" ht="107.25" customHeight="1" x14ac:dyDescent="0.3">
      <c r="A33" s="331"/>
      <c r="B33" s="317"/>
      <c r="C33" s="348"/>
      <c r="D33" s="93" t="s">
        <v>98</v>
      </c>
      <c r="E33" s="81" t="str">
        <f>VLOOKUP('Acad Leadership Svce Lvl E'!D33,'CDF List'!$A$2:$C$41,2,FALSE)</f>
        <v>Deliver Stakeholder Centric Service</v>
      </c>
      <c r="F33" s="94" t="str">
        <f>VLOOKUP('Acad Leadership Svce Lvl E'!D33:D33,'CDF List'!$A$2:$C$41,3,FALSE)</f>
        <v>Plan and direct team activities on a daily basis with stakeholder impact in mind, community focus at the core and achievement of strategic objectives as the outcome.</v>
      </c>
      <c r="G33" s="95" t="str">
        <f>VLOOKUP(D33,'CDF Behaviours'!$A$3:$E$220,5,FALSE)</f>
        <v>● Bring appropriate people together as a team to address service initiatives and challenges in an efficient and effective manner.
● Demonstrate service excellence in day-to-day work.
● Promote service excellence behaviour and reward staff who exhibit this behaviour.
● Take measured and judicious risks to serve the interests of stakeholders.</v>
      </c>
    </row>
    <row r="34" spans="1:7" ht="144" customHeight="1" x14ac:dyDescent="0.3">
      <c r="A34" s="331"/>
      <c r="B34" s="317"/>
      <c r="C34" s="348"/>
      <c r="D34" s="93" t="s">
        <v>101</v>
      </c>
      <c r="E34" s="81" t="str">
        <f>VLOOKUP('Acad Leadership Svce Lvl E'!D34,'CDF List'!$A$2:$C$41,2,FALSE)</f>
        <v>Be Responsible and Accountable for Achieving Excellence</v>
      </c>
      <c r="F34" s="94" t="str">
        <f>VLOOKUP('Acad Leadership Svce Lvl E'!D34:D34,'CDF List'!$A$2:$C$41,3,FALSE)</f>
        <v>Understand the purpose of ACU governance policies and procedures and be confident to take ownership of issues to manage risk actively in the best interests of ACU; act to make incremental improvements.</v>
      </c>
      <c r="G34" s="95" t="str">
        <f>VLOOKUP(D34,'CDF Behaviours'!$A$3:$E$220,5,FALSE)</f>
        <v>● Act in the interests of ACU by knowing the limits of your own legal and risk knowledge and by knowing when to escalate issues to your manager or subject matter experts for high-level decision-making.
● Always look for new and better ways to do things.
● Be confident to take ownership of issues that have potential legal and/or risk implications and know who to go to for information and support to work the issue through.
● Take action to improve performance without being directed to do so.</v>
      </c>
    </row>
    <row r="35" spans="1:7" ht="185.25" customHeight="1" x14ac:dyDescent="0.3">
      <c r="A35" s="331"/>
      <c r="B35" s="317"/>
      <c r="C35" s="348"/>
      <c r="D35" s="93" t="s">
        <v>99</v>
      </c>
      <c r="E35" s="81" t="str">
        <f>VLOOKUP('Acad Leadership Svce Lvl E'!D35,'CDF List'!$A$2:$C$41,2,FALSE)</f>
        <v>Know ACU Work Processes and Systems</v>
      </c>
      <c r="F35" s="94" t="str">
        <f>VLOOKUP('Acad Leadership Svce Lvl E'!D35:D35,'CDF List'!$A$2:$C$41,3,FALSE)</f>
        <v>Manage and organise processes and systems to maximise work efficiencies and work effectiveness.</v>
      </c>
      <c r="G35" s="95" t="str">
        <f>VLOOKUP(D35,'CDF Behaviours'!$A$3:$E$220,5,FALSE)</f>
        <v>● Contribute to the planning for projects and, as required, communicate the project strategy and its expected benefit to others.
● Demonstrate a sound understanding of systems, processes and technology relevant to your job and identify and select the most appropriate tools for assigned work, including ACU records, information and knowledge management functions and systems.
● Identify ways to improve systems that are used by the work unit and support the implementation of business improvement initiatives and the introduction and roll-out of new technologies.
● Manage own and team workload by planning and prioritising work activity and use time management methods to meet deadlines and achieve agreed goals.</v>
      </c>
    </row>
    <row r="36" spans="1:7" ht="165" customHeight="1" x14ac:dyDescent="0.3">
      <c r="A36" s="331"/>
      <c r="B36" s="317"/>
      <c r="C36" s="350"/>
      <c r="D36" s="93" t="s">
        <v>103</v>
      </c>
      <c r="E36" s="81" t="str">
        <f>VLOOKUP('Acad Leadership Svce Lvl E'!D36,'CDF List'!$A$2:$C$41,2,FALSE)</f>
        <v>Make Informed Decisions</v>
      </c>
      <c r="F36" s="94" t="str">
        <f>VLOOKUP('Acad Leadership Svce Lvl E'!D36:D36,'CDF List'!$A$2:$C$41,3,FALSE)</f>
        <v>Make timely and evidence-based decisions and challenge the decisions of staff to ensure they undertake the same.</v>
      </c>
      <c r="G36" s="95" t="str">
        <f>VLOOKUP(D36,'CDF Behaviours'!$A$3:$E$220,5,FALSE)</f>
        <v>● Approach decisions from a high-level, systems perspective to identify broader contextual issues, constraints and objectives that may affect business outcomes.
● Interpret data to make causal links and consider consequences of actions before making evidence-based decisions.
● Look beyond the obvious and recognise patterns and trends to draw out key information from complex data.
● Seek team input into decision-making where appropriate and coach for improved evidence-based decision-making in direct reports.</v>
      </c>
    </row>
    <row r="37" spans="1:7" ht="91.5" customHeight="1" x14ac:dyDescent="0.3">
      <c r="A37" s="331"/>
      <c r="B37" s="317"/>
      <c r="C37" s="346" t="s">
        <v>169</v>
      </c>
      <c r="D37" s="93" t="s">
        <v>63</v>
      </c>
      <c r="E37" s="81" t="str">
        <f>VLOOKUP('Acad Leadership Svce Lvl E'!D37,'CDF List'!$A$2:$C$41,2,FALSE)</f>
        <v>Collaborate Effectively</v>
      </c>
      <c r="F37" s="94" t="str">
        <f>VLOOKUP('Acad Leadership Svce Lvl E'!D37:D37,'CDF List'!$A$2:$C$41,3,FALSE)</f>
        <v>Work with others to build the conditions for team effectiveness.</v>
      </c>
      <c r="G37" s="95" t="str">
        <f>VLOOKUP(D37,'CDF Behaviours'!$A$3:$E$220,5,FALSE)</f>
        <v>● Ask others for their views and opinions when making decisions and plans.
● Create strong morale and spirit amongst own team by working to remove barriers to collaboration.
● Define success in terms of the whole team and support stages of team growth and maturity.
● Recognise and reward the contribution of others.</v>
      </c>
    </row>
    <row r="38" spans="1:7" ht="108.75" customHeight="1" x14ac:dyDescent="0.3">
      <c r="A38" s="331"/>
      <c r="B38" s="317"/>
      <c r="C38" s="350"/>
      <c r="D38" s="93" t="s">
        <v>95</v>
      </c>
      <c r="E38" s="81" t="str">
        <f>VLOOKUP('Acad Leadership Svce Lvl E'!D38,'CDF List'!$A$2:$C$41,2,FALSE)</f>
        <v>Coach and Develop</v>
      </c>
      <c r="F38" s="94" t="str">
        <f>VLOOKUP('Acad Leadership Svce Lvl E'!D38:D38,'CDF List'!$A$2:$C$41,3,FALSE)</f>
        <v>Actively coach direct reports and others within the organisation and conduct regular career development discussions.</v>
      </c>
      <c r="G38" s="95" t="str">
        <f>VLOOKUP(D38,'CDF Behaviours'!$A$3:$E$220,5,FALSE)</f>
        <v>● Assist in unblocking barriers to development.
● Celebrate success, openly recognise individual and team achievement and give credit where credit is due.
● Delegate tasks and decisions without deferring responsibility.
● Have regular development conversations and set clear performance and development goals.</v>
      </c>
    </row>
    <row r="39" spans="1:7" ht="178.5" customHeight="1" x14ac:dyDescent="0.3">
      <c r="A39" s="331"/>
      <c r="B39" s="317"/>
      <c r="C39" s="366" t="s">
        <v>170</v>
      </c>
      <c r="D39" s="93" t="s">
        <v>111</v>
      </c>
      <c r="E39" s="81" t="str">
        <f>VLOOKUP('Acad Leadership Svce Lvl E'!D39,'CDF List'!$A$2:$C$41,2,FALSE)</f>
        <v>Apply Commercial Acumen</v>
      </c>
      <c r="F39" s="94" t="str">
        <f>VLOOKUP('Acad Leadership Svce Lvl E'!D39:D39,'CDF List'!$A$2:$C$41,3,FALSE)</f>
        <v>Analyse and interpret financial and industry information and use this information to make planning decisions.</v>
      </c>
      <c r="G39" s="95" t="str">
        <f>VLOOKUP(D39,'CDF Behaviours'!$A$3:$E$220,5,FALSE)</f>
        <v>● Actively develop a wide range of higher education sector contacts to regularly conduct benchmarking activities and identify continuous improvement opportunities for ACU.
● Be willing to think beyond your own role by integrating knowledge across different areas of the business and adopt broader thinking about how your work contributes to the core business of ACU.
● Know the bigger picture in which you operate by understanding the history, Mission, identity, Values, organisational structure and campuses of ACU.
● Understand the commercial challenges and opportunities of ACU and proactively investigate and develop options that improve performance by doing things that may be unique, leading-edge or new to ACU.</v>
      </c>
    </row>
    <row r="40" spans="1:7" ht="105" customHeight="1" x14ac:dyDescent="0.3">
      <c r="A40" s="331"/>
      <c r="B40" s="317"/>
      <c r="C40" s="312"/>
      <c r="D40" s="93" t="s">
        <v>98</v>
      </c>
      <c r="E40" s="81" t="str">
        <f>VLOOKUP('Acad Leadership Svce Lvl E'!D40,'CDF List'!$A$2:$C$41,2,FALSE)</f>
        <v>Deliver Stakeholder Centric Service</v>
      </c>
      <c r="F40" s="94" t="str">
        <f>VLOOKUP('Acad Leadership Svce Lvl E'!D40:D40,'CDF List'!$A$2:$C$41,3,FALSE)</f>
        <v>Plan and direct team activities on a daily basis with stakeholder impact in mind, community focus at the core and achievement of strategic objectives as the outcome.</v>
      </c>
      <c r="G40" s="95" t="str">
        <f>VLOOKUP(D40,'CDF Behaviours'!$A$3:$E$220,5,FALSE)</f>
        <v>● Bring appropriate people together as a team to address service initiatives and challenges in an efficient and effective manner.
● Demonstrate service excellence in day-to-day work.
● Promote service excellence behaviour and reward staff who exhibit this behaviour.
● Take measured and judicious risks to serve the interests of stakeholders.</v>
      </c>
    </row>
    <row r="41" spans="1:7" ht="92.25" customHeight="1" x14ac:dyDescent="0.3">
      <c r="A41" s="331" t="s">
        <v>48</v>
      </c>
      <c r="B41" s="317" t="s">
        <v>49</v>
      </c>
      <c r="C41" s="312" t="s">
        <v>170</v>
      </c>
      <c r="D41" s="93" t="s">
        <v>63</v>
      </c>
      <c r="E41" s="81" t="str">
        <f>VLOOKUP('Acad Leadership Svce Lvl E'!D41,'CDF List'!$A$2:$C$41,2,FALSE)</f>
        <v>Collaborate Effectively</v>
      </c>
      <c r="F41" s="94" t="str">
        <f>VLOOKUP('Acad Leadership Svce Lvl E'!D41:D41,'CDF List'!$A$2:$C$41,3,FALSE)</f>
        <v>Work with others to build the conditions for team effectiveness.</v>
      </c>
      <c r="G41" s="95" t="str">
        <f>VLOOKUP(D41,'CDF Behaviours'!$A$3:$E$220,5,FALSE)</f>
        <v>● Ask others for their views and opinions when making decisions and plans.
● Create strong morale and spirit amongst own team by working to remove barriers to collaboration.
● Define success in terms of the whole team and support stages of team growth and maturity.
● Recognise and reward the contribution of others.</v>
      </c>
    </row>
    <row r="42" spans="1:7" ht="101.25" customHeight="1" x14ac:dyDescent="0.3">
      <c r="A42" s="331"/>
      <c r="B42" s="317"/>
      <c r="C42" s="312"/>
      <c r="D42" s="93" t="s">
        <v>95</v>
      </c>
      <c r="E42" s="81" t="str">
        <f>VLOOKUP('Acad Leadership Svce Lvl E'!D42,'CDF List'!$A$2:$C$41,2,FALSE)</f>
        <v>Coach and Develop</v>
      </c>
      <c r="F42" s="94" t="str">
        <f>VLOOKUP('Acad Leadership Svce Lvl E'!D42:D42,'CDF List'!$A$2:$C$41,3,FALSE)</f>
        <v>Actively coach direct reports and others within the organisation and conduct regular career development discussions.</v>
      </c>
      <c r="G42" s="95" t="str">
        <f>VLOOKUP(D42,'CDF Behaviours'!$A$3:$E$220,5,FALSE)</f>
        <v>● Assist in unblocking barriers to development.
● Celebrate success, openly recognise individual and team achievement and give credit where credit is due.
● Delegate tasks and decisions without deferring responsibility.
● Have regular development conversations and set clear performance and development goals.</v>
      </c>
    </row>
    <row r="43" spans="1:7" ht="156.75" customHeight="1" thickBot="1" x14ac:dyDescent="0.35">
      <c r="A43" s="331"/>
      <c r="B43" s="318"/>
      <c r="C43" s="320"/>
      <c r="D43" s="122" t="s">
        <v>103</v>
      </c>
      <c r="E43" s="82" t="str">
        <f>VLOOKUP('Acad Leadership Svce Lvl E'!D43,'CDF List'!$A$2:$C$41,2,FALSE)</f>
        <v>Make Informed Decisions</v>
      </c>
      <c r="F43" s="123" t="str">
        <f>VLOOKUP('Acad Leadership Svce Lvl E'!D43:D43,'CDF List'!$A$2:$C$41,3,FALSE)</f>
        <v>Make timely and evidence-based decisions and challenge the decisions of staff to ensure they undertake the same.</v>
      </c>
      <c r="G43" s="124" t="str">
        <f>VLOOKUP(D43,'CDF Behaviours'!$A$3:$E$220,5,FALSE)</f>
        <v>● Approach decisions from a high-level, systems perspective to identify broader contextual issues, constraints and objectives that may affect business outcomes.
● Interpret data to make causal links and consider consequences of actions before making evidence-based decisions.
● Look beyond the obvious and recognise patterns and trends to draw out key information from complex data.
● Seek team input into decision-making where appropriate and coach for improved evidence-based decision-making in direct reports.</v>
      </c>
    </row>
    <row r="44" spans="1:7" ht="174.75" customHeight="1" x14ac:dyDescent="0.3">
      <c r="A44" s="331"/>
      <c r="B44" s="329" t="s">
        <v>55</v>
      </c>
      <c r="C44" s="348" t="s">
        <v>146</v>
      </c>
      <c r="D44" s="90" t="s">
        <v>111</v>
      </c>
      <c r="E44" s="80" t="str">
        <f>VLOOKUP('Acad Leadership Svce Lvl E'!D44,'CDF List'!$A$2:$C$41,2,FALSE)</f>
        <v>Apply Commercial Acumen</v>
      </c>
      <c r="F44" s="91" t="str">
        <f>VLOOKUP('Acad Leadership Svce Lvl E'!D44:D44,'CDF List'!$A$2:$C$41,3,FALSE)</f>
        <v>Analyse and interpret financial and industry information and use this information to make planning decisions.</v>
      </c>
      <c r="G44" s="92" t="str">
        <f>VLOOKUP(D44,'CDF Behaviours'!$A$3:$E$220,5,FALSE)</f>
        <v>● Actively develop a wide range of higher education sector contacts to regularly conduct benchmarking activities and identify continuous improvement opportunities for ACU.
● Be willing to think beyond your own role by integrating knowledge across different areas of the business and adopt broader thinking about how your work contributes to the core business of ACU.
● Know the bigger picture in which you operate by understanding the history, Mission, identity, Values, organisational structure and campuses of ACU.
● Understand the commercial challenges and opportunities of ACU and proactively investigate and develop options that improve performance by doing things that may be unique, leading-edge or new to ACU.</v>
      </c>
    </row>
    <row r="45" spans="1:7" ht="103.5" customHeight="1" x14ac:dyDescent="0.3">
      <c r="A45" s="331"/>
      <c r="B45" s="317"/>
      <c r="C45" s="348"/>
      <c r="D45" s="93" t="s">
        <v>98</v>
      </c>
      <c r="E45" s="81" t="str">
        <f>VLOOKUP('Acad Leadership Svce Lvl E'!D45,'CDF List'!$A$2:$C$41,2,FALSE)</f>
        <v>Deliver Stakeholder Centric Service</v>
      </c>
      <c r="F45" s="94" t="str">
        <f>VLOOKUP('Acad Leadership Svce Lvl E'!D45:D45,'CDF List'!$A$2:$C$41,3,FALSE)</f>
        <v>Plan and direct team activities on a daily basis with stakeholder impact in mind, community focus at the core and achievement of strategic objectives as the outcome.</v>
      </c>
      <c r="G45" s="95" t="str">
        <f>VLOOKUP(D45,'CDF Behaviours'!$A$3:$E$220,5,FALSE)</f>
        <v>● Bring appropriate people together as a team to address service initiatives and challenges in an efficient and effective manner.
● Demonstrate service excellence in day-to-day work.
● Promote service excellence behaviour and reward staff who exhibit this behaviour.
● Take measured and judicious risks to serve the interests of stakeholders.</v>
      </c>
    </row>
    <row r="46" spans="1:7" ht="140.25" customHeight="1" x14ac:dyDescent="0.3">
      <c r="A46" s="331"/>
      <c r="B46" s="317"/>
      <c r="C46" s="348"/>
      <c r="D46" s="93" t="s">
        <v>101</v>
      </c>
      <c r="E46" s="81" t="str">
        <f>VLOOKUP('Acad Leadership Svce Lvl E'!D46,'CDF List'!$A$2:$C$41,2,FALSE)</f>
        <v>Be Responsible and Accountable for Achieving Excellence</v>
      </c>
      <c r="F46" s="94" t="str">
        <f>VLOOKUP('Acad Leadership Svce Lvl E'!D46:D46,'CDF List'!$A$2:$C$41,3,FALSE)</f>
        <v>Understand the purpose of ACU governance policies and procedures and be confident to take ownership of issues to manage risk actively in the best interests of ACU; act to make incremental improvements.</v>
      </c>
      <c r="G46" s="95" t="str">
        <f>VLOOKUP(D46,'CDF Behaviours'!$A$3:$E$220,5,FALSE)</f>
        <v>● Act in the interests of ACU by knowing the limits of your own legal and risk knowledge and by knowing when to escalate issues to your manager or subject matter experts for high-level decision-making.
● Always look for new and better ways to do things.
● Be confident to take ownership of issues that have potential legal and/or risk implications and know who to go to for information and support to work the issue through.
● Take action to improve performance without being directed to do so.</v>
      </c>
    </row>
    <row r="47" spans="1:7" ht="159.75" customHeight="1" x14ac:dyDescent="0.3">
      <c r="A47" s="331"/>
      <c r="B47" s="317"/>
      <c r="C47" s="350"/>
      <c r="D47" s="93" t="s">
        <v>103</v>
      </c>
      <c r="E47" s="81" t="str">
        <f>VLOOKUP('Acad Leadership Svce Lvl E'!D47,'CDF List'!$A$2:$C$41,2,FALSE)</f>
        <v>Make Informed Decisions</v>
      </c>
      <c r="F47" s="94" t="str">
        <f>VLOOKUP('Acad Leadership Svce Lvl E'!D47:D47,'CDF List'!$A$2:$C$41,3,FALSE)</f>
        <v>Make timely and evidence-based decisions and challenge the decisions of staff to ensure they undertake the same.</v>
      </c>
      <c r="G47" s="95" t="str">
        <f>VLOOKUP(D47,'CDF Behaviours'!$A$3:$E$220,5,FALSE)</f>
        <v>● Approach decisions from a high-level, systems perspective to identify broader contextual issues, constraints and objectives that may affect business outcomes.
● Interpret data to make causal links and consider consequences of actions before making evidence-based decisions.
● Look beyond the obvious and recognise patterns and trends to draw out key information from complex data.
● Seek team input into decision-making where appropriate and coach for improved evidence-based decision-making in direct reports.</v>
      </c>
    </row>
    <row r="48" spans="1:7" ht="141.75" customHeight="1" x14ac:dyDescent="0.3">
      <c r="A48" s="331"/>
      <c r="B48" s="317"/>
      <c r="C48" s="366" t="s">
        <v>349</v>
      </c>
      <c r="D48" s="93" t="s">
        <v>88</v>
      </c>
      <c r="E48" s="81" t="str">
        <f>VLOOKUP('Acad Leadership Svce Lvl E'!D48,'CDF List'!$A$2:$C$41,2,FALSE)</f>
        <v>Live ACU’s Mission, Vision and Values</v>
      </c>
      <c r="F48" s="94" t="str">
        <f>VLOOKUP('Acad Leadership Svce Lvl E'!D48:D48,'CDF List'!$A$2:$C$41,3,FALSE)</f>
        <v>Understand the organisational direction, and ACU’s Mission, Vision and Values, and translate this effectively into outcomes and work for the team.</v>
      </c>
      <c r="G48" s="95" t="str">
        <f>VLOOKUP(D48,'CDF Behaviours'!$A$3:$E$220,5,FALSE)</f>
        <v>● Confidently represent and give proper expression to ACU’s Mission, Vision and Values.
● Convey compassion and honesty in difficult situations, displaying balance and judgment.
● Create for all team members an understanding of the links between ACU’s Mission, Vision and Values and the work of the team. Provide ongoing advice and feedback and make it a topic of conversation at team meetings.
● Encourage understanding of and commitment to ACU’s Mission, Vision and Values in others. Recognise and reward individual and team behaviour aligned to the Mission, Vision and Values.</v>
      </c>
    </row>
    <row r="49" spans="1:7" ht="182.25" customHeight="1" x14ac:dyDescent="0.3">
      <c r="A49" s="331"/>
      <c r="B49" s="317"/>
      <c r="C49" s="312"/>
      <c r="D49" s="93" t="s">
        <v>111</v>
      </c>
      <c r="E49" s="81" t="str">
        <f>VLOOKUP('Acad Leadership Svce Lvl E'!D49,'CDF List'!$A$2:$C$41,2,FALSE)</f>
        <v>Apply Commercial Acumen</v>
      </c>
      <c r="F49" s="94" t="str">
        <f>VLOOKUP('Acad Leadership Svce Lvl E'!D49:D49,'CDF List'!$A$2:$C$41,3,FALSE)</f>
        <v>Analyse and interpret financial and industry information and use this information to make planning decisions.</v>
      </c>
      <c r="G49" s="95" t="str">
        <f>VLOOKUP(D49,'CDF Behaviours'!$A$3:$E$220,5,FALSE)</f>
        <v>● Actively develop a wide range of higher education sector contacts to regularly conduct benchmarking activities and identify continuous improvement opportunities for ACU.
● Be willing to think beyond your own role by integrating knowledge across different areas of the business and adopt broader thinking about how your work contributes to the core business of ACU.
● Know the bigger picture in which you operate by understanding the history, Mission, identity, Values, organisational structure and campuses of ACU.
● Understand the commercial challenges and opportunities of ACU and proactively investigate and develop options that improve performance by doing things that may be unique, leading-edge or new to ACU.</v>
      </c>
    </row>
    <row r="50" spans="1:7" ht="113.25" customHeight="1" x14ac:dyDescent="0.3">
      <c r="A50" s="331"/>
      <c r="B50" s="317"/>
      <c r="C50" s="312"/>
      <c r="D50" s="93" t="s">
        <v>98</v>
      </c>
      <c r="E50" s="81" t="str">
        <f>VLOOKUP('Acad Leadership Svce Lvl E'!D50,'CDF List'!$A$2:$C$41,2,FALSE)</f>
        <v>Deliver Stakeholder Centric Service</v>
      </c>
      <c r="F50" s="94" t="str">
        <f>VLOOKUP('Acad Leadership Svce Lvl E'!D50:D50,'CDF List'!$A$2:$C$41,3,FALSE)</f>
        <v>Plan and direct team activities on a daily basis with stakeholder impact in mind, community focus at the core and achievement of strategic objectives as the outcome.</v>
      </c>
      <c r="G50" s="95" t="str">
        <f>VLOOKUP(D50,'CDF Behaviours'!$A$3:$E$220,5,FALSE)</f>
        <v>● Bring appropriate people together as a team to address service initiatives and challenges in an efficient and effective manner.
● Demonstrate service excellence in day-to-day work.
● Promote service excellence behaviour and reward staff who exhibit this behaviour.
● Take measured and judicious risks to serve the interests of stakeholders.</v>
      </c>
    </row>
    <row r="51" spans="1:7" ht="99.75" customHeight="1" x14ac:dyDescent="0.3">
      <c r="A51" s="331"/>
      <c r="B51" s="317"/>
      <c r="C51" s="312"/>
      <c r="D51" s="93" t="s">
        <v>63</v>
      </c>
      <c r="E51" s="81" t="str">
        <f>VLOOKUP('Acad Leadership Svce Lvl E'!D51,'CDF List'!$A$2:$C$41,2,FALSE)</f>
        <v>Collaborate Effectively</v>
      </c>
      <c r="F51" s="94" t="str">
        <f>VLOOKUP('Acad Leadership Svce Lvl E'!D51:D51,'CDF List'!$A$2:$C$41,3,FALSE)</f>
        <v>Work with others to build the conditions for team effectiveness.</v>
      </c>
      <c r="G51" s="95" t="str">
        <f>VLOOKUP(D51,'CDF Behaviours'!$A$3:$E$220,5,FALSE)</f>
        <v>● Ask others for their views and opinions when making decisions and plans.
● Create strong morale and spirit amongst own team by working to remove barriers to collaboration.
● Define success in terms of the whole team and support stages of team growth and maturity.
● Recognise and reward the contribution of others.</v>
      </c>
    </row>
    <row r="52" spans="1:7" ht="129.75" customHeight="1" x14ac:dyDescent="0.3">
      <c r="A52" s="331"/>
      <c r="B52" s="317"/>
      <c r="C52" s="312"/>
      <c r="D52" s="93" t="s">
        <v>112</v>
      </c>
      <c r="E52" s="81" t="str">
        <f>VLOOKUP('Acad Leadership Svce Lvl E'!D52,'CDF List'!$A$2:$C$41,2,FALSE)</f>
        <v>Communicate with Impact</v>
      </c>
      <c r="F52" s="94" t="str">
        <f>VLOOKUP('Acad Leadership Svce Lvl E'!D52:D52,'CDF List'!$A$2:$C$41,3,FALSE)</f>
        <v>Tailor communication approach to the audience or situation; win support from others to create a positive impact and successful outcomes.</v>
      </c>
      <c r="G52" s="95" t="str">
        <f>VLOOKUP(D52,'CDF Behaviours'!$A$3:$E$220,5,FALSE)</f>
        <v>● Have awareness of and relate to people from diverse backgrounds.
● Listen to and be sensitive towards others’ motives, concerns, interests and views; adapt communication style, language and context accordingly.
● Provide the information that people need to do their jobs and feel good about being a member of the team / organisational area.
● Seek to understand the perspectives of others.</v>
      </c>
    </row>
    <row r="53" spans="1:7" ht="159.75" customHeight="1" x14ac:dyDescent="0.3">
      <c r="A53" s="331" t="s">
        <v>48</v>
      </c>
      <c r="B53" s="317" t="s">
        <v>55</v>
      </c>
      <c r="C53" s="280" t="s">
        <v>349</v>
      </c>
      <c r="D53" s="93" t="s">
        <v>103</v>
      </c>
      <c r="E53" s="81" t="str">
        <f>VLOOKUP('Acad Leadership Svce Lvl E'!D53,'CDF List'!$A$2:$C$41,2,FALSE)</f>
        <v>Make Informed Decisions</v>
      </c>
      <c r="F53" s="94" t="str">
        <f>VLOOKUP('Acad Leadership Svce Lvl E'!D53:D53,'CDF List'!$A$2:$C$41,3,FALSE)</f>
        <v>Make timely and evidence-based decisions and challenge the decisions of staff to ensure they undertake the same.</v>
      </c>
      <c r="G53" s="95" t="str">
        <f>VLOOKUP(D53,'CDF Behaviours'!$A$3:$E$220,5,FALSE)</f>
        <v>● Approach decisions from a high-level, systems perspective to identify broader contextual issues, constraints and objectives that may affect business outcomes.
● Interpret data to make causal links and consider consequences of actions before making evidence-based decisions.
● Look beyond the obvious and recognise patterns and trends to draw out key information from complex data.
● Seek team input into decision-making where appropriate and coach for improved evidence-based decision-making in direct reports.</v>
      </c>
    </row>
    <row r="54" spans="1:7" ht="181.5" customHeight="1" x14ac:dyDescent="0.3">
      <c r="A54" s="331"/>
      <c r="B54" s="317"/>
      <c r="C54" s="346" t="s">
        <v>350</v>
      </c>
      <c r="D54" s="93" t="s">
        <v>111</v>
      </c>
      <c r="E54" s="81" t="str">
        <f>VLOOKUP('Acad Leadership Svce Lvl E'!D54,'CDF List'!$A$2:$C$41,2,FALSE)</f>
        <v>Apply Commercial Acumen</v>
      </c>
      <c r="F54" s="94" t="str">
        <f>VLOOKUP('Acad Leadership Svce Lvl E'!D54:D54,'CDF List'!$A$2:$C$41,3,FALSE)</f>
        <v>Analyse and interpret financial and industry information and use this information to make planning decisions.</v>
      </c>
      <c r="G54" s="95" t="str">
        <f>VLOOKUP(D54,'CDF Behaviours'!$A$3:$E$220,5,FALSE)</f>
        <v>● Actively develop a wide range of higher education sector contacts to regularly conduct benchmarking activities and identify continuous improvement opportunities for ACU.
● Be willing to think beyond your own role by integrating knowledge across different areas of the business and adopt broader thinking about how your work contributes to the core business of ACU.
● Know the bigger picture in which you operate by understanding the history, Mission, identity, Values, organisational structure and campuses of ACU.
● Understand the commercial challenges and opportunities of ACU and proactively investigate and develop options that improve performance by doing things that may be unique, leading-edge or new to ACU.</v>
      </c>
    </row>
    <row r="55" spans="1:7" ht="109.5" customHeight="1" x14ac:dyDescent="0.3">
      <c r="A55" s="331"/>
      <c r="B55" s="317"/>
      <c r="C55" s="348"/>
      <c r="D55" s="93" t="s">
        <v>98</v>
      </c>
      <c r="E55" s="81" t="str">
        <f>VLOOKUP('Acad Leadership Svce Lvl E'!D55,'CDF List'!$A$2:$C$41,2,FALSE)</f>
        <v>Deliver Stakeholder Centric Service</v>
      </c>
      <c r="F55" s="94" t="str">
        <f>VLOOKUP('Acad Leadership Svce Lvl E'!D55:D55,'CDF List'!$A$2:$C$41,3,FALSE)</f>
        <v>Plan and direct team activities on a daily basis with stakeholder impact in mind, community focus at the core and achievement of strategic objectives as the outcome.</v>
      </c>
      <c r="G55" s="95" t="str">
        <f>VLOOKUP(D55,'CDF Behaviours'!$A$3:$E$220,5,FALSE)</f>
        <v>● Bring appropriate people together as a team to address service initiatives and challenges in an efficient and effective manner.
● Demonstrate service excellence in day-to-day work.
● Promote service excellence behaviour and reward staff who exhibit this behaviour.
● Take measured and judicious risks to serve the interests of stakeholders.</v>
      </c>
    </row>
    <row r="56" spans="1:7" ht="126.75" customHeight="1" x14ac:dyDescent="0.3">
      <c r="A56" s="331"/>
      <c r="B56" s="317"/>
      <c r="C56" s="348"/>
      <c r="D56" s="93" t="s">
        <v>112</v>
      </c>
      <c r="E56" s="81" t="str">
        <f>VLOOKUP('Acad Leadership Svce Lvl E'!D56,'CDF List'!$A$2:$C$41,2,FALSE)</f>
        <v>Communicate with Impact</v>
      </c>
      <c r="F56" s="94" t="str">
        <f>VLOOKUP('Acad Leadership Svce Lvl E'!D56:D56,'CDF List'!$A$2:$C$41,3,FALSE)</f>
        <v>Tailor communication approach to the audience or situation; win support from others to create a positive impact and successful outcomes.</v>
      </c>
      <c r="G56" s="95" t="str">
        <f>VLOOKUP(D56,'CDF Behaviours'!$A$3:$E$220,5,FALSE)</f>
        <v>● Have awareness of and relate to people from diverse backgrounds.
● Listen to and be sensitive towards others’ motives, concerns, interests and views; adapt communication style, language and context accordingly.
● Provide the information that people need to do their jobs and feel good about being a member of the team / organisational area.
● Seek to understand the perspectives of others.</v>
      </c>
    </row>
    <row r="57" spans="1:7" ht="162.75" customHeight="1" thickBot="1" x14ac:dyDescent="0.35">
      <c r="A57" s="335"/>
      <c r="B57" s="318"/>
      <c r="C57" s="347"/>
      <c r="D57" s="122" t="s">
        <v>103</v>
      </c>
      <c r="E57" s="82" t="str">
        <f>VLOOKUP('Acad Leadership Svce Lvl E'!D57,'CDF List'!$A$2:$C$41,2,FALSE)</f>
        <v>Make Informed Decisions</v>
      </c>
      <c r="F57" s="123" t="str">
        <f>VLOOKUP('Acad Leadership Svce Lvl E'!D57:D57,'CDF List'!$A$2:$C$41,3,FALSE)</f>
        <v>Make timely and evidence-based decisions and challenge the decisions of staff to ensure they undertake the same.</v>
      </c>
      <c r="G57" s="124" t="str">
        <f>VLOOKUP(D57,'CDF Behaviours'!$A$3:$E$220,5,FALSE)</f>
        <v>● Approach decisions from a high-level, systems perspective to identify broader contextual issues, constraints and objectives that may affect business outcomes.
● Interpret data to make causal links and consider consequences of actions before making evidence-based decisions.
● Look beyond the obvious and recognise patterns and trends to draw out key information from complex data.
● Seek team input into decision-making where appropriate and coach for improved evidence-based decision-making in direct reports.</v>
      </c>
    </row>
    <row r="58" spans="1:7" x14ac:dyDescent="0.3">
      <c r="A58" s="2"/>
      <c r="B58" s="299"/>
    </row>
    <row r="59" spans="1:7" x14ac:dyDescent="0.3">
      <c r="A59" s="2"/>
      <c r="B59" s="299"/>
    </row>
    <row r="60" spans="1:7" x14ac:dyDescent="0.3">
      <c r="A60" s="2"/>
      <c r="B60" s="299"/>
    </row>
    <row r="61" spans="1:7" x14ac:dyDescent="0.3">
      <c r="A61" s="2"/>
      <c r="B61" s="299"/>
    </row>
    <row r="62" spans="1:7" x14ac:dyDescent="0.3">
      <c r="A62" s="2"/>
      <c r="B62" s="299"/>
    </row>
    <row r="63" spans="1:7" x14ac:dyDescent="0.3">
      <c r="A63" s="2"/>
      <c r="B63" s="299"/>
    </row>
    <row r="64" spans="1:7" x14ac:dyDescent="0.3">
      <c r="A64" s="2"/>
      <c r="B64" s="299"/>
    </row>
    <row r="65" spans="1:2" x14ac:dyDescent="0.3">
      <c r="A65" s="2"/>
      <c r="B65" s="299"/>
    </row>
    <row r="66" spans="1:2" x14ac:dyDescent="0.3">
      <c r="A66" s="2"/>
      <c r="B66" s="299"/>
    </row>
    <row r="67" spans="1:2" x14ac:dyDescent="0.3">
      <c r="A67" s="2"/>
      <c r="B67" s="299"/>
    </row>
    <row r="68" spans="1:2" x14ac:dyDescent="0.3">
      <c r="A68" s="2"/>
      <c r="B68" s="299"/>
    </row>
    <row r="69" spans="1:2" x14ac:dyDescent="0.3">
      <c r="A69" s="2"/>
      <c r="B69" s="299"/>
    </row>
    <row r="70" spans="1:2" x14ac:dyDescent="0.3">
      <c r="A70" s="2"/>
      <c r="B70" s="299"/>
    </row>
    <row r="71" spans="1:2" x14ac:dyDescent="0.3">
      <c r="A71" s="2"/>
      <c r="B71" s="299"/>
    </row>
    <row r="72" spans="1:2" x14ac:dyDescent="0.3">
      <c r="A72" s="2"/>
      <c r="B72" s="299"/>
    </row>
    <row r="73" spans="1:2" x14ac:dyDescent="0.3">
      <c r="A73" s="2"/>
      <c r="B73" s="299"/>
    </row>
    <row r="74" spans="1:2" x14ac:dyDescent="0.3">
      <c r="A74" s="2"/>
      <c r="B74" s="299"/>
    </row>
    <row r="75" spans="1:2" x14ac:dyDescent="0.3">
      <c r="A75" s="2"/>
      <c r="B75" s="299"/>
    </row>
    <row r="76" spans="1:2" x14ac:dyDescent="0.3">
      <c r="A76" s="2"/>
      <c r="B76" s="299"/>
    </row>
    <row r="77" spans="1:2" x14ac:dyDescent="0.3">
      <c r="A77" s="2"/>
      <c r="B77" s="299"/>
    </row>
    <row r="78" spans="1:2" x14ac:dyDescent="0.3">
      <c r="A78" s="2"/>
      <c r="B78" s="299"/>
    </row>
    <row r="79" spans="1:2" x14ac:dyDescent="0.3">
      <c r="A79" s="2"/>
      <c r="B79" s="299"/>
    </row>
    <row r="80" spans="1:2" x14ac:dyDescent="0.3">
      <c r="A80" s="2"/>
      <c r="B80" s="299"/>
    </row>
    <row r="81" spans="1:2" x14ac:dyDescent="0.3">
      <c r="A81" s="2"/>
      <c r="B81" s="299"/>
    </row>
    <row r="82" spans="1:2" x14ac:dyDescent="0.3">
      <c r="A82" s="2"/>
      <c r="B82" s="299"/>
    </row>
    <row r="83" spans="1:2" x14ac:dyDescent="0.3">
      <c r="A83" s="2"/>
      <c r="B83" s="299"/>
    </row>
    <row r="84" spans="1:2" x14ac:dyDescent="0.3">
      <c r="A84" s="2"/>
      <c r="B84" s="299"/>
    </row>
    <row r="85" spans="1:2" x14ac:dyDescent="0.3">
      <c r="A85" s="2"/>
      <c r="B85" s="299"/>
    </row>
    <row r="86" spans="1:2" x14ac:dyDescent="0.3">
      <c r="A86" s="2"/>
      <c r="B86" s="299"/>
    </row>
    <row r="87" spans="1:2" x14ac:dyDescent="0.3">
      <c r="A87" s="2"/>
      <c r="B87" s="299"/>
    </row>
    <row r="88" spans="1:2" x14ac:dyDescent="0.3">
      <c r="A88" s="2"/>
      <c r="B88" s="299"/>
    </row>
    <row r="89" spans="1:2" x14ac:dyDescent="0.3">
      <c r="A89" s="2"/>
      <c r="B89" s="299"/>
    </row>
    <row r="90" spans="1:2" x14ac:dyDescent="0.3">
      <c r="A90" s="2"/>
      <c r="B90" s="299"/>
    </row>
    <row r="91" spans="1:2" x14ac:dyDescent="0.3">
      <c r="A91" s="2"/>
      <c r="B91" s="299"/>
    </row>
    <row r="92" spans="1:2" x14ac:dyDescent="0.3">
      <c r="A92" s="2"/>
      <c r="B92" s="299"/>
    </row>
    <row r="93" spans="1:2" x14ac:dyDescent="0.3">
      <c r="A93" s="2"/>
      <c r="B93" s="299"/>
    </row>
    <row r="94" spans="1:2" x14ac:dyDescent="0.3">
      <c r="A94" s="2"/>
      <c r="B94" s="299"/>
    </row>
    <row r="95" spans="1:2" x14ac:dyDescent="0.3">
      <c r="A95" s="2"/>
      <c r="B95" s="299"/>
    </row>
    <row r="96" spans="1:2" x14ac:dyDescent="0.3">
      <c r="A96" s="2"/>
      <c r="B96" s="299"/>
    </row>
    <row r="97" spans="1:2" x14ac:dyDescent="0.3">
      <c r="A97" s="2"/>
      <c r="B97" s="299"/>
    </row>
    <row r="98" spans="1:2" x14ac:dyDescent="0.3">
      <c r="A98" s="2"/>
      <c r="B98" s="299"/>
    </row>
    <row r="99" spans="1:2" x14ac:dyDescent="0.3">
      <c r="A99" s="2"/>
      <c r="B99" s="299"/>
    </row>
    <row r="100" spans="1:2" x14ac:dyDescent="0.3">
      <c r="A100" s="2"/>
      <c r="B100" s="299"/>
    </row>
    <row r="101" spans="1:2" x14ac:dyDescent="0.3">
      <c r="A101" s="2"/>
      <c r="B101" s="299"/>
    </row>
    <row r="102" spans="1:2" x14ac:dyDescent="0.3">
      <c r="A102" s="2"/>
      <c r="B102" s="299"/>
    </row>
    <row r="103" spans="1:2" x14ac:dyDescent="0.3">
      <c r="A103" s="2"/>
      <c r="B103" s="299"/>
    </row>
    <row r="104" spans="1:2" x14ac:dyDescent="0.3">
      <c r="A104" s="2"/>
      <c r="B104" s="299"/>
    </row>
    <row r="105" spans="1:2" x14ac:dyDescent="0.3">
      <c r="A105" s="2"/>
      <c r="B105" s="299"/>
    </row>
    <row r="106" spans="1:2" x14ac:dyDescent="0.3">
      <c r="A106" s="2"/>
      <c r="B106" s="299"/>
    </row>
    <row r="107" spans="1:2" x14ac:dyDescent="0.3">
      <c r="A107" s="2"/>
      <c r="B107" s="299"/>
    </row>
    <row r="108" spans="1:2" x14ac:dyDescent="0.3">
      <c r="A108" s="2"/>
      <c r="B108" s="299"/>
    </row>
    <row r="109" spans="1:2" x14ac:dyDescent="0.3">
      <c r="A109" s="2"/>
      <c r="B109" s="299"/>
    </row>
    <row r="110" spans="1:2" x14ac:dyDescent="0.3">
      <c r="A110" s="2"/>
      <c r="B110" s="299"/>
    </row>
    <row r="111" spans="1:2" x14ac:dyDescent="0.3">
      <c r="A111" s="2"/>
      <c r="B111" s="299"/>
    </row>
    <row r="112" spans="1:2" x14ac:dyDescent="0.3">
      <c r="A112" s="2"/>
      <c r="B112" s="299"/>
    </row>
    <row r="113" spans="1:2" x14ac:dyDescent="0.3">
      <c r="A113" s="2"/>
      <c r="B113" s="299"/>
    </row>
    <row r="114" spans="1:2" x14ac:dyDescent="0.3">
      <c r="A114" s="2"/>
      <c r="B114" s="299"/>
    </row>
    <row r="115" spans="1:2" x14ac:dyDescent="0.3">
      <c r="A115" s="2"/>
      <c r="B115" s="299"/>
    </row>
    <row r="116" spans="1:2" x14ac:dyDescent="0.3">
      <c r="A116" s="2"/>
      <c r="B116" s="299"/>
    </row>
    <row r="117" spans="1:2" x14ac:dyDescent="0.3">
      <c r="A117" s="2"/>
      <c r="B117" s="299"/>
    </row>
    <row r="118" spans="1:2" x14ac:dyDescent="0.3">
      <c r="A118" s="2"/>
      <c r="B118" s="299"/>
    </row>
    <row r="119" spans="1:2" x14ac:dyDescent="0.3">
      <c r="A119" s="2"/>
      <c r="B119" s="299"/>
    </row>
    <row r="120" spans="1:2" x14ac:dyDescent="0.3">
      <c r="A120" s="2"/>
      <c r="B120" s="299"/>
    </row>
    <row r="121" spans="1:2" x14ac:dyDescent="0.3">
      <c r="A121" s="2"/>
      <c r="B121" s="299"/>
    </row>
    <row r="122" spans="1:2" x14ac:dyDescent="0.3">
      <c r="A122" s="2"/>
      <c r="B122" s="299"/>
    </row>
    <row r="123" spans="1:2" x14ac:dyDescent="0.3">
      <c r="A123" s="2"/>
      <c r="B123" s="299"/>
    </row>
    <row r="124" spans="1:2" x14ac:dyDescent="0.3">
      <c r="A124" s="2"/>
      <c r="B124" s="299"/>
    </row>
    <row r="125" spans="1:2" x14ac:dyDescent="0.3">
      <c r="A125" s="2"/>
      <c r="B125" s="299"/>
    </row>
    <row r="126" spans="1:2" x14ac:dyDescent="0.3">
      <c r="A126" s="2"/>
      <c r="B126" s="299"/>
    </row>
    <row r="127" spans="1:2" x14ac:dyDescent="0.3">
      <c r="A127" s="2"/>
      <c r="B127" s="299"/>
    </row>
    <row r="128" spans="1:2" x14ac:dyDescent="0.3">
      <c r="A128" s="2"/>
      <c r="B128" s="299"/>
    </row>
    <row r="129" spans="1:2" x14ac:dyDescent="0.3">
      <c r="A129" s="2"/>
      <c r="B129" s="299"/>
    </row>
    <row r="130" spans="1:2" x14ac:dyDescent="0.3">
      <c r="A130" s="2"/>
      <c r="B130" s="299"/>
    </row>
    <row r="131" spans="1:2" x14ac:dyDescent="0.3">
      <c r="A131" s="2"/>
      <c r="B131" s="299"/>
    </row>
    <row r="132" spans="1:2" x14ac:dyDescent="0.3">
      <c r="A132" s="2"/>
      <c r="B132" s="299"/>
    </row>
    <row r="133" spans="1:2" x14ac:dyDescent="0.3">
      <c r="A133" s="2"/>
      <c r="B133" s="299"/>
    </row>
    <row r="134" spans="1:2" x14ac:dyDescent="0.3">
      <c r="A134" s="2"/>
      <c r="B134" s="299"/>
    </row>
    <row r="135" spans="1:2" x14ac:dyDescent="0.3">
      <c r="A135" s="2"/>
      <c r="B135" s="299"/>
    </row>
    <row r="136" spans="1:2" x14ac:dyDescent="0.3">
      <c r="A136" s="2"/>
      <c r="B136" s="299"/>
    </row>
    <row r="137" spans="1:2" x14ac:dyDescent="0.3">
      <c r="A137" s="2"/>
      <c r="B137" s="299"/>
    </row>
    <row r="138" spans="1:2" x14ac:dyDescent="0.3">
      <c r="A138" s="2"/>
      <c r="B138" s="299"/>
    </row>
    <row r="139" spans="1:2" x14ac:dyDescent="0.3">
      <c r="A139" s="2"/>
      <c r="B139" s="299"/>
    </row>
    <row r="140" spans="1:2" x14ac:dyDescent="0.3">
      <c r="A140" s="2"/>
      <c r="B140" s="299"/>
    </row>
    <row r="141" spans="1:2" x14ac:dyDescent="0.3">
      <c r="A141" s="2"/>
      <c r="B141" s="299"/>
    </row>
    <row r="142" spans="1:2" x14ac:dyDescent="0.3">
      <c r="A142" s="2"/>
      <c r="B142" s="299"/>
    </row>
    <row r="143" spans="1:2" x14ac:dyDescent="0.3">
      <c r="A143" s="2"/>
      <c r="B143" s="299"/>
    </row>
    <row r="144" spans="1:2" x14ac:dyDescent="0.3">
      <c r="A144" s="2"/>
      <c r="B144" s="299"/>
    </row>
    <row r="145" spans="1:2" x14ac:dyDescent="0.3">
      <c r="A145" s="2"/>
      <c r="B145" s="299"/>
    </row>
    <row r="146" spans="1:2" x14ac:dyDescent="0.3">
      <c r="A146" s="2"/>
      <c r="B146" s="299"/>
    </row>
    <row r="147" spans="1:2" x14ac:dyDescent="0.3">
      <c r="A147" s="2"/>
      <c r="B147" s="299"/>
    </row>
    <row r="148" spans="1:2" x14ac:dyDescent="0.3">
      <c r="A148" s="2"/>
      <c r="B148" s="299"/>
    </row>
    <row r="149" spans="1:2" x14ac:dyDescent="0.3">
      <c r="A149" s="2"/>
      <c r="B149" s="299"/>
    </row>
    <row r="150" spans="1:2" x14ac:dyDescent="0.3">
      <c r="A150" s="2"/>
      <c r="B150" s="299"/>
    </row>
    <row r="151" spans="1:2" x14ac:dyDescent="0.3">
      <c r="A151" s="2"/>
      <c r="B151" s="299"/>
    </row>
    <row r="152" spans="1:2" x14ac:dyDescent="0.3">
      <c r="A152" s="2"/>
      <c r="B152" s="299"/>
    </row>
    <row r="153" spans="1:2" x14ac:dyDescent="0.3">
      <c r="A153" s="2"/>
      <c r="B153" s="299"/>
    </row>
    <row r="154" spans="1:2" x14ac:dyDescent="0.3">
      <c r="A154" s="2"/>
      <c r="B154" s="299"/>
    </row>
    <row r="155" spans="1:2" x14ac:dyDescent="0.3">
      <c r="A155" s="2"/>
      <c r="B155" s="299"/>
    </row>
    <row r="156" spans="1:2" x14ac:dyDescent="0.3">
      <c r="A156" s="2"/>
      <c r="B156" s="299"/>
    </row>
    <row r="157" spans="1:2" x14ac:dyDescent="0.3">
      <c r="A157" s="2"/>
      <c r="B157" s="299"/>
    </row>
    <row r="158" spans="1:2" x14ac:dyDescent="0.3">
      <c r="A158" s="2"/>
      <c r="B158" s="299"/>
    </row>
    <row r="159" spans="1:2" x14ac:dyDescent="0.3">
      <c r="A159" s="2"/>
      <c r="B159" s="299"/>
    </row>
    <row r="160" spans="1:2" x14ac:dyDescent="0.3">
      <c r="A160" s="2"/>
      <c r="B160" s="299"/>
    </row>
    <row r="161" spans="1:2" x14ac:dyDescent="0.3">
      <c r="A161" s="2"/>
      <c r="B161" s="299"/>
    </row>
    <row r="162" spans="1:2" x14ac:dyDescent="0.3">
      <c r="A162" s="2"/>
      <c r="B162" s="299"/>
    </row>
    <row r="163" spans="1:2" x14ac:dyDescent="0.3">
      <c r="A163" s="2"/>
      <c r="B163" s="299"/>
    </row>
    <row r="164" spans="1:2" x14ac:dyDescent="0.3">
      <c r="A164" s="2"/>
      <c r="B164" s="299"/>
    </row>
    <row r="165" spans="1:2" x14ac:dyDescent="0.3">
      <c r="A165" s="2"/>
      <c r="B165" s="299"/>
    </row>
    <row r="166" spans="1:2" x14ac:dyDescent="0.3">
      <c r="A166" s="2"/>
      <c r="B166" s="299"/>
    </row>
    <row r="167" spans="1:2" x14ac:dyDescent="0.3">
      <c r="A167" s="2"/>
      <c r="B167" s="299"/>
    </row>
    <row r="168" spans="1:2" x14ac:dyDescent="0.3">
      <c r="A168" s="2"/>
      <c r="B168" s="299"/>
    </row>
    <row r="169" spans="1:2" x14ac:dyDescent="0.3">
      <c r="A169" s="2"/>
      <c r="B169" s="299"/>
    </row>
    <row r="170" spans="1:2" x14ac:dyDescent="0.3">
      <c r="A170" s="2"/>
      <c r="B170" s="299"/>
    </row>
    <row r="171" spans="1:2" x14ac:dyDescent="0.3">
      <c r="A171" s="2"/>
      <c r="B171" s="299"/>
    </row>
    <row r="172" spans="1:2" x14ac:dyDescent="0.3">
      <c r="A172" s="2"/>
      <c r="B172" s="299"/>
    </row>
    <row r="173" spans="1:2" x14ac:dyDescent="0.3">
      <c r="A173" s="2"/>
      <c r="B173" s="299"/>
    </row>
    <row r="174" spans="1:2" x14ac:dyDescent="0.3">
      <c r="A174" s="2"/>
      <c r="B174" s="299"/>
    </row>
    <row r="175" spans="1:2" x14ac:dyDescent="0.3">
      <c r="A175" s="2"/>
      <c r="B175" s="299"/>
    </row>
    <row r="176" spans="1:2" x14ac:dyDescent="0.3">
      <c r="A176" s="2"/>
      <c r="B176" s="299"/>
    </row>
    <row r="177" spans="1:2" x14ac:dyDescent="0.3">
      <c r="A177" s="2"/>
      <c r="B177" s="299"/>
    </row>
    <row r="178" spans="1:2" x14ac:dyDescent="0.3">
      <c r="A178" s="2"/>
      <c r="B178" s="299"/>
    </row>
    <row r="179" spans="1:2" x14ac:dyDescent="0.3">
      <c r="A179" s="2"/>
      <c r="B179" s="299"/>
    </row>
    <row r="180" spans="1:2" x14ac:dyDescent="0.3">
      <c r="A180" s="2"/>
      <c r="B180" s="299"/>
    </row>
    <row r="181" spans="1:2" x14ac:dyDescent="0.3">
      <c r="A181" s="2"/>
      <c r="B181" s="299"/>
    </row>
    <row r="182" spans="1:2" x14ac:dyDescent="0.3">
      <c r="A182" s="2"/>
      <c r="B182" s="299"/>
    </row>
    <row r="183" spans="1:2" x14ac:dyDescent="0.3">
      <c r="A183" s="2"/>
      <c r="B183" s="299"/>
    </row>
    <row r="184" spans="1:2" x14ac:dyDescent="0.3">
      <c r="A184" s="2"/>
      <c r="B184" s="299"/>
    </row>
    <row r="185" spans="1:2" x14ac:dyDescent="0.3">
      <c r="A185" s="2"/>
      <c r="B185" s="299"/>
    </row>
    <row r="186" spans="1:2" x14ac:dyDescent="0.3">
      <c r="A186" s="2"/>
      <c r="B186" s="299"/>
    </row>
    <row r="187" spans="1:2" x14ac:dyDescent="0.3">
      <c r="A187" s="2"/>
      <c r="B187" s="299"/>
    </row>
    <row r="188" spans="1:2" x14ac:dyDescent="0.3">
      <c r="A188" s="2"/>
      <c r="B188" s="299"/>
    </row>
    <row r="189" spans="1:2" x14ac:dyDescent="0.3">
      <c r="A189" s="2"/>
      <c r="B189" s="299"/>
    </row>
    <row r="190" spans="1:2" x14ac:dyDescent="0.3">
      <c r="A190" s="2"/>
      <c r="B190" s="299"/>
    </row>
    <row r="191" spans="1:2" x14ac:dyDescent="0.3">
      <c r="A191" s="2"/>
      <c r="B191" s="299"/>
    </row>
    <row r="192" spans="1:2" x14ac:dyDescent="0.3">
      <c r="A192" s="2"/>
      <c r="B192" s="299"/>
    </row>
    <row r="193" spans="1:2" x14ac:dyDescent="0.3">
      <c r="A193" s="2"/>
      <c r="B193" s="299"/>
    </row>
    <row r="194" spans="1:2" x14ac:dyDescent="0.3">
      <c r="A194" s="2"/>
      <c r="B194" s="299"/>
    </row>
    <row r="195" spans="1:2" x14ac:dyDescent="0.3">
      <c r="A195" s="2"/>
      <c r="B195" s="299"/>
    </row>
    <row r="196" spans="1:2" x14ac:dyDescent="0.3">
      <c r="A196" s="2"/>
      <c r="B196" s="299"/>
    </row>
    <row r="197" spans="1:2" x14ac:dyDescent="0.3">
      <c r="A197" s="2"/>
      <c r="B197" s="299"/>
    </row>
    <row r="198" spans="1:2" x14ac:dyDescent="0.3">
      <c r="A198" s="2"/>
      <c r="B198" s="299"/>
    </row>
    <row r="199" spans="1:2" x14ac:dyDescent="0.3">
      <c r="A199" s="2"/>
      <c r="B199" s="299"/>
    </row>
    <row r="200" spans="1:2" x14ac:dyDescent="0.3">
      <c r="A200" s="2"/>
      <c r="B200" s="299"/>
    </row>
    <row r="201" spans="1:2" x14ac:dyDescent="0.3">
      <c r="A201" s="2"/>
      <c r="B201" s="299"/>
    </row>
    <row r="202" spans="1:2" x14ac:dyDescent="0.3">
      <c r="A202" s="2"/>
      <c r="B202" s="299"/>
    </row>
    <row r="203" spans="1:2" x14ac:dyDescent="0.3">
      <c r="A203" s="2"/>
      <c r="B203" s="299"/>
    </row>
    <row r="204" spans="1:2" x14ac:dyDescent="0.3">
      <c r="A204" s="2"/>
      <c r="B204" s="299"/>
    </row>
    <row r="205" spans="1:2" x14ac:dyDescent="0.3">
      <c r="A205" s="2"/>
      <c r="B205" s="299"/>
    </row>
    <row r="206" spans="1:2" x14ac:dyDescent="0.3">
      <c r="A206" s="2"/>
      <c r="B206" s="299"/>
    </row>
    <row r="207" spans="1:2" x14ac:dyDescent="0.3">
      <c r="A207" s="2"/>
      <c r="B207" s="299"/>
    </row>
    <row r="208" spans="1:2" x14ac:dyDescent="0.3">
      <c r="A208" s="2"/>
      <c r="B208" s="299"/>
    </row>
    <row r="209" spans="1:2" x14ac:dyDescent="0.3">
      <c r="A209" s="2"/>
      <c r="B209" s="299"/>
    </row>
  </sheetData>
  <mergeCells count="28">
    <mergeCell ref="C44:C47"/>
    <mergeCell ref="C29:C31"/>
    <mergeCell ref="A4:A17"/>
    <mergeCell ref="B4:B5"/>
    <mergeCell ref="B6:B7"/>
    <mergeCell ref="B8:B17"/>
    <mergeCell ref="C22:C26"/>
    <mergeCell ref="C6:C7"/>
    <mergeCell ref="C8:C10"/>
    <mergeCell ref="C11:C12"/>
    <mergeCell ref="C15:C16"/>
    <mergeCell ref="C18:C21"/>
    <mergeCell ref="C27:C28"/>
    <mergeCell ref="C41:C43"/>
    <mergeCell ref="A53:A57"/>
    <mergeCell ref="A41:A52"/>
    <mergeCell ref="A29:A40"/>
    <mergeCell ref="A18:A28"/>
    <mergeCell ref="B18:B28"/>
    <mergeCell ref="B41:B43"/>
    <mergeCell ref="C39:C40"/>
    <mergeCell ref="B29:B40"/>
    <mergeCell ref="B53:B57"/>
    <mergeCell ref="C48:C52"/>
    <mergeCell ref="B44:B52"/>
    <mergeCell ref="C54:C57"/>
    <mergeCell ref="C32:C36"/>
    <mergeCell ref="C37:C38"/>
  </mergeCells>
  <hyperlinks>
    <hyperlink ref="A2" location="Index!A1" display="Return to Index (hyperlink)" xr:uid="{E6DA7C99-0179-4906-A626-0C03C3C2ED7C}"/>
  </hyperlinks>
  <pageMargins left="0.59055118110236227" right="0.39370078740157483" top="0.78740157480314965" bottom="0.59055118110236227" header="0.31496062992125984" footer="0.31496062992125984"/>
  <pageSetup paperSize="8" scale="45" orientation="landscape" horizontalDpi="300" verticalDpi="300" r:id="rId1"/>
  <headerFooter>
    <oddHeader>&amp;C&amp;"-,Bold"&amp;12APME and CDF by Pathway and Level</oddHeader>
    <oddFooter>Page &amp;P of &amp;N</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F95A82-E584-42F5-AA97-E997C7BAF7A4}">
  <dimension ref="A1:D41"/>
  <sheetViews>
    <sheetView workbookViewId="0"/>
  </sheetViews>
  <sheetFormatPr defaultRowHeight="14.4" x14ac:dyDescent="0.3"/>
  <cols>
    <col min="1" max="2" width="25.44140625" customWidth="1"/>
    <col min="3" max="3" width="50.88671875" customWidth="1"/>
  </cols>
  <sheetData>
    <row r="1" spans="1:4" ht="29.4" thickBot="1" x14ac:dyDescent="0.35">
      <c r="A1" s="32" t="s">
        <v>3</v>
      </c>
      <c r="B1" s="12" t="s">
        <v>4</v>
      </c>
      <c r="C1" s="33" t="s">
        <v>351</v>
      </c>
    </row>
    <row r="2" spans="1:4" ht="43.2" x14ac:dyDescent="0.3">
      <c r="A2" s="30" t="s">
        <v>13</v>
      </c>
      <c r="B2" s="31" t="s">
        <v>352</v>
      </c>
      <c r="C2" s="44" t="s">
        <v>353</v>
      </c>
      <c r="D2" s="8"/>
    </row>
    <row r="3" spans="1:4" ht="43.2" x14ac:dyDescent="0.3">
      <c r="A3" s="15" t="s">
        <v>88</v>
      </c>
      <c r="B3" s="11" t="s">
        <v>352</v>
      </c>
      <c r="C3" s="16" t="s">
        <v>354</v>
      </c>
      <c r="D3" s="8"/>
    </row>
    <row r="4" spans="1:4" ht="43.2" x14ac:dyDescent="0.3">
      <c r="A4" s="15" t="s">
        <v>151</v>
      </c>
      <c r="B4" s="11" t="s">
        <v>352</v>
      </c>
      <c r="C4" s="16" t="s">
        <v>355</v>
      </c>
      <c r="D4" s="8"/>
    </row>
    <row r="5" spans="1:4" ht="43.2" x14ac:dyDescent="0.3">
      <c r="A5" s="4" t="s">
        <v>356</v>
      </c>
      <c r="B5" s="17" t="s">
        <v>352</v>
      </c>
      <c r="C5" s="16" t="s">
        <v>357</v>
      </c>
      <c r="D5" s="8"/>
    </row>
    <row r="6" spans="1:4" ht="57.6" x14ac:dyDescent="0.3">
      <c r="A6" s="18" t="s">
        <v>42</v>
      </c>
      <c r="B6" s="19" t="s">
        <v>358</v>
      </c>
      <c r="C6" s="20" t="s">
        <v>359</v>
      </c>
      <c r="D6" s="8"/>
    </row>
    <row r="7" spans="1:4" ht="28.8" x14ac:dyDescent="0.3">
      <c r="A7" s="18" t="s">
        <v>111</v>
      </c>
      <c r="B7" s="19" t="s">
        <v>358</v>
      </c>
      <c r="C7" s="20" t="s">
        <v>360</v>
      </c>
      <c r="D7" s="8"/>
    </row>
    <row r="8" spans="1:4" ht="57.6" x14ac:dyDescent="0.3">
      <c r="A8" s="18" t="s">
        <v>361</v>
      </c>
      <c r="B8" s="19" t="s">
        <v>358</v>
      </c>
      <c r="C8" s="20" t="s">
        <v>362</v>
      </c>
      <c r="D8" s="8"/>
    </row>
    <row r="9" spans="1:4" ht="43.2" x14ac:dyDescent="0.3">
      <c r="A9" s="5" t="s">
        <v>363</v>
      </c>
      <c r="B9" s="21" t="s">
        <v>358</v>
      </c>
      <c r="C9" s="20" t="s">
        <v>364</v>
      </c>
      <c r="D9" s="8"/>
    </row>
    <row r="10" spans="1:4" ht="28.8" x14ac:dyDescent="0.3">
      <c r="A10" s="18" t="s">
        <v>43</v>
      </c>
      <c r="B10" s="19" t="s">
        <v>365</v>
      </c>
      <c r="C10" s="20" t="s">
        <v>366</v>
      </c>
      <c r="D10" s="8"/>
    </row>
    <row r="11" spans="1:4" ht="28.8" x14ac:dyDescent="0.3">
      <c r="A11" s="18" t="s">
        <v>137</v>
      </c>
      <c r="B11" s="19" t="s">
        <v>365</v>
      </c>
      <c r="C11" s="20" t="s">
        <v>367</v>
      </c>
      <c r="D11" s="8"/>
    </row>
    <row r="12" spans="1:4" ht="57.6" x14ac:dyDescent="0.3">
      <c r="A12" s="18" t="s">
        <v>368</v>
      </c>
      <c r="B12" s="19" t="s">
        <v>365</v>
      </c>
      <c r="C12" s="20" t="s">
        <v>369</v>
      </c>
      <c r="D12" s="8"/>
    </row>
    <row r="13" spans="1:4" ht="43.2" x14ac:dyDescent="0.3">
      <c r="A13" s="5" t="s">
        <v>370</v>
      </c>
      <c r="B13" s="21" t="s">
        <v>365</v>
      </c>
      <c r="C13" s="20" t="s">
        <v>371</v>
      </c>
      <c r="D13" s="8"/>
    </row>
    <row r="14" spans="1:4" ht="28.8" x14ac:dyDescent="0.3">
      <c r="A14" s="18" t="s">
        <v>22</v>
      </c>
      <c r="B14" s="19" t="s">
        <v>372</v>
      </c>
      <c r="C14" s="20" t="s">
        <v>373</v>
      </c>
      <c r="D14" s="8"/>
    </row>
    <row r="15" spans="1:4" ht="43.2" x14ac:dyDescent="0.3">
      <c r="A15" s="18" t="s">
        <v>98</v>
      </c>
      <c r="B15" s="19" t="s">
        <v>372</v>
      </c>
      <c r="C15" s="20" t="s">
        <v>374</v>
      </c>
      <c r="D15" s="8"/>
    </row>
    <row r="16" spans="1:4" ht="72" x14ac:dyDescent="0.3">
      <c r="A16" s="18" t="s">
        <v>375</v>
      </c>
      <c r="B16" s="19" t="s">
        <v>372</v>
      </c>
      <c r="C16" s="20" t="s">
        <v>376</v>
      </c>
      <c r="D16" s="8"/>
    </row>
    <row r="17" spans="1:4" ht="43.2" x14ac:dyDescent="0.3">
      <c r="A17" s="5" t="s">
        <v>377</v>
      </c>
      <c r="B17" s="21" t="s">
        <v>372</v>
      </c>
      <c r="C17" s="20" t="s">
        <v>378</v>
      </c>
      <c r="D17" s="8"/>
    </row>
    <row r="18" spans="1:4" ht="28.8" x14ac:dyDescent="0.3">
      <c r="A18" s="22" t="s">
        <v>16</v>
      </c>
      <c r="B18" s="23" t="s">
        <v>379</v>
      </c>
      <c r="C18" s="24" t="s">
        <v>380</v>
      </c>
      <c r="D18" s="8"/>
    </row>
    <row r="19" spans="1:4" ht="28.8" x14ac:dyDescent="0.3">
      <c r="A19" s="22" t="s">
        <v>63</v>
      </c>
      <c r="B19" s="23" t="s">
        <v>379</v>
      </c>
      <c r="C19" s="24" t="s">
        <v>381</v>
      </c>
      <c r="D19" s="8"/>
    </row>
    <row r="20" spans="1:4" ht="43.2" x14ac:dyDescent="0.3">
      <c r="A20" s="22" t="s">
        <v>382</v>
      </c>
      <c r="B20" s="23" t="s">
        <v>379</v>
      </c>
      <c r="C20" s="24" t="s">
        <v>383</v>
      </c>
      <c r="D20" s="8"/>
    </row>
    <row r="21" spans="1:4" ht="43.2" x14ac:dyDescent="0.3">
      <c r="A21" s="6" t="s">
        <v>384</v>
      </c>
      <c r="B21" s="25" t="s">
        <v>379</v>
      </c>
      <c r="C21" s="24" t="s">
        <v>385</v>
      </c>
      <c r="D21" s="8"/>
    </row>
    <row r="22" spans="1:4" ht="28.8" x14ac:dyDescent="0.3">
      <c r="A22" s="22" t="s">
        <v>31</v>
      </c>
      <c r="B22" s="23" t="s">
        <v>386</v>
      </c>
      <c r="C22" s="24" t="s">
        <v>387</v>
      </c>
      <c r="D22" s="8"/>
    </row>
    <row r="23" spans="1:4" ht="43.2" x14ac:dyDescent="0.3">
      <c r="A23" s="22" t="s">
        <v>112</v>
      </c>
      <c r="B23" s="23" t="s">
        <v>386</v>
      </c>
      <c r="C23" s="24" t="s">
        <v>388</v>
      </c>
      <c r="D23" s="8"/>
    </row>
    <row r="24" spans="1:4" ht="57.6" x14ac:dyDescent="0.3">
      <c r="A24" s="22" t="s">
        <v>389</v>
      </c>
      <c r="B24" s="23" t="s">
        <v>386</v>
      </c>
      <c r="C24" s="24" t="s">
        <v>390</v>
      </c>
      <c r="D24" s="8"/>
    </row>
    <row r="25" spans="1:4" ht="43.2" x14ac:dyDescent="0.3">
      <c r="A25" s="6" t="s">
        <v>391</v>
      </c>
      <c r="B25" s="25" t="s">
        <v>386</v>
      </c>
      <c r="C25" s="24" t="s">
        <v>392</v>
      </c>
      <c r="D25" s="8"/>
    </row>
    <row r="26" spans="1:4" ht="43.2" x14ac:dyDescent="0.3">
      <c r="A26" s="22" t="s">
        <v>9</v>
      </c>
      <c r="B26" s="23" t="s">
        <v>393</v>
      </c>
      <c r="C26" s="24" t="s">
        <v>394</v>
      </c>
      <c r="D26" s="8"/>
    </row>
    <row r="27" spans="1:4" ht="43.2" x14ac:dyDescent="0.3">
      <c r="A27" s="22" t="s">
        <v>95</v>
      </c>
      <c r="B27" s="23" t="s">
        <v>393</v>
      </c>
      <c r="C27" s="24" t="s">
        <v>395</v>
      </c>
      <c r="D27" s="8"/>
    </row>
    <row r="28" spans="1:4" ht="28.8" x14ac:dyDescent="0.3">
      <c r="A28" s="22" t="s">
        <v>396</v>
      </c>
      <c r="B28" s="23" t="s">
        <v>393</v>
      </c>
      <c r="C28" s="24" t="s">
        <v>397</v>
      </c>
      <c r="D28" s="8"/>
    </row>
    <row r="29" spans="1:4" ht="28.8" x14ac:dyDescent="0.3">
      <c r="A29" s="6" t="s">
        <v>398</v>
      </c>
      <c r="B29" s="25" t="s">
        <v>393</v>
      </c>
      <c r="C29" s="24" t="s">
        <v>399</v>
      </c>
      <c r="D29" s="8"/>
    </row>
    <row r="30" spans="1:4" ht="57.6" x14ac:dyDescent="0.3">
      <c r="A30" s="26" t="s">
        <v>17</v>
      </c>
      <c r="B30" s="27" t="s">
        <v>400</v>
      </c>
      <c r="C30" s="28" t="s">
        <v>401</v>
      </c>
      <c r="D30" s="8"/>
    </row>
    <row r="31" spans="1:4" ht="57.6" x14ac:dyDescent="0.3">
      <c r="A31" s="26" t="s">
        <v>101</v>
      </c>
      <c r="B31" s="27" t="s">
        <v>400</v>
      </c>
      <c r="C31" s="28" t="s">
        <v>402</v>
      </c>
      <c r="D31" s="8"/>
    </row>
    <row r="32" spans="1:4" ht="57.6" x14ac:dyDescent="0.3">
      <c r="A32" s="26" t="s">
        <v>403</v>
      </c>
      <c r="B32" s="27" t="s">
        <v>400</v>
      </c>
      <c r="C32" s="28" t="s">
        <v>404</v>
      </c>
      <c r="D32" s="8"/>
    </row>
    <row r="33" spans="1:4" ht="43.2" x14ac:dyDescent="0.3">
      <c r="A33" s="7" t="s">
        <v>405</v>
      </c>
      <c r="B33" s="27" t="s">
        <v>400</v>
      </c>
      <c r="C33" s="28" t="s">
        <v>406</v>
      </c>
      <c r="D33" s="8"/>
    </row>
    <row r="34" spans="1:4" ht="28.8" x14ac:dyDescent="0.3">
      <c r="A34" s="26" t="s">
        <v>24</v>
      </c>
      <c r="B34" s="27" t="s">
        <v>407</v>
      </c>
      <c r="C34" s="28" t="s">
        <v>408</v>
      </c>
      <c r="D34" s="8"/>
    </row>
    <row r="35" spans="1:4" ht="28.8" x14ac:dyDescent="0.3">
      <c r="A35" s="26" t="s">
        <v>99</v>
      </c>
      <c r="B35" s="27" t="s">
        <v>407</v>
      </c>
      <c r="C35" s="28" t="s">
        <v>409</v>
      </c>
      <c r="D35" s="8"/>
    </row>
    <row r="36" spans="1:4" ht="43.2" x14ac:dyDescent="0.3">
      <c r="A36" s="26" t="s">
        <v>410</v>
      </c>
      <c r="B36" s="27" t="s">
        <v>407</v>
      </c>
      <c r="C36" s="28" t="s">
        <v>411</v>
      </c>
      <c r="D36" s="8"/>
    </row>
    <row r="37" spans="1:4" ht="28.8" x14ac:dyDescent="0.3">
      <c r="A37" s="7" t="s">
        <v>412</v>
      </c>
      <c r="B37" s="27" t="s">
        <v>407</v>
      </c>
      <c r="C37" s="28" t="s">
        <v>413</v>
      </c>
      <c r="D37" s="8"/>
    </row>
    <row r="38" spans="1:4" ht="28.8" x14ac:dyDescent="0.3">
      <c r="A38" s="26" t="s">
        <v>37</v>
      </c>
      <c r="B38" s="27" t="s">
        <v>414</v>
      </c>
      <c r="C38" s="28" t="s">
        <v>415</v>
      </c>
      <c r="D38" s="8"/>
    </row>
    <row r="39" spans="1:4" ht="28.8" x14ac:dyDescent="0.3">
      <c r="A39" s="26" t="s">
        <v>103</v>
      </c>
      <c r="B39" s="27" t="s">
        <v>414</v>
      </c>
      <c r="C39" s="28" t="s">
        <v>416</v>
      </c>
      <c r="D39" s="8"/>
    </row>
    <row r="40" spans="1:4" ht="57.6" x14ac:dyDescent="0.3">
      <c r="A40" s="26" t="s">
        <v>417</v>
      </c>
      <c r="B40" s="27" t="s">
        <v>414</v>
      </c>
      <c r="C40" s="28" t="s">
        <v>418</v>
      </c>
      <c r="D40" s="8"/>
    </row>
    <row r="41" spans="1:4" ht="43.2" x14ac:dyDescent="0.3">
      <c r="A41" s="7" t="s">
        <v>419</v>
      </c>
      <c r="B41" s="29" t="s">
        <v>414</v>
      </c>
      <c r="C41" s="28" t="s">
        <v>420</v>
      </c>
      <c r="D41" s="8"/>
    </row>
  </sheetData>
  <pageMargins left="0.7" right="0.7" top="0.75" bottom="0.75" header="0.3" footer="0.3"/>
  <pageSetup paperSize="9" orientation="portrait" horizontalDpi="300" verticalDpi="3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FDE326-C236-4597-9F70-8BE0F124A0FB}">
  <dimension ref="A1:E220"/>
  <sheetViews>
    <sheetView zoomScale="80" zoomScaleNormal="80" workbookViewId="0"/>
  </sheetViews>
  <sheetFormatPr defaultColWidth="9.33203125" defaultRowHeight="14.4" outlineLevelCol="1" x14ac:dyDescent="0.3"/>
  <cols>
    <col min="1" max="1" width="7.88671875" style="64" bestFit="1" customWidth="1"/>
    <col min="2" max="2" width="13.109375" style="9" customWidth="1"/>
    <col min="3" max="3" width="95.44140625" style="9" customWidth="1"/>
    <col min="4" max="4" width="82.33203125" style="9" hidden="1" customWidth="1" outlineLevel="1"/>
    <col min="5" max="5" width="152.5546875" style="9" customWidth="1" collapsed="1"/>
    <col min="6" max="16384" width="9.33203125" style="9"/>
  </cols>
  <sheetData>
    <row r="1" spans="1:5" ht="21" x14ac:dyDescent="0.3">
      <c r="A1" s="174" t="s">
        <v>434</v>
      </c>
    </row>
    <row r="3" spans="1:5" s="64" customFormat="1" ht="15" thickBot="1" x14ac:dyDescent="0.35">
      <c r="A3" s="65" t="s">
        <v>435</v>
      </c>
      <c r="B3" s="65" t="s">
        <v>424</v>
      </c>
      <c r="C3" s="65" t="s">
        <v>436</v>
      </c>
      <c r="D3" s="65" t="s">
        <v>437</v>
      </c>
      <c r="E3" s="66" t="s">
        <v>620</v>
      </c>
    </row>
    <row r="4" spans="1:5" ht="57.6" x14ac:dyDescent="0.3">
      <c r="A4" s="64" t="s">
        <v>13</v>
      </c>
      <c r="B4" s="9" t="s">
        <v>425</v>
      </c>
      <c r="C4" s="9" t="s">
        <v>353</v>
      </c>
      <c r="D4" s="9" t="s">
        <v>438</v>
      </c>
      <c r="E4" s="9" t="s">
        <v>616</v>
      </c>
    </row>
    <row r="5" spans="1:5" ht="28.8" x14ac:dyDescent="0.3">
      <c r="D5" s="9" t="s">
        <v>439</v>
      </c>
    </row>
    <row r="6" spans="1:5" x14ac:dyDescent="0.3">
      <c r="D6" s="9" t="s">
        <v>440</v>
      </c>
    </row>
    <row r="7" spans="1:5" x14ac:dyDescent="0.3">
      <c r="D7" s="9" t="s">
        <v>441</v>
      </c>
    </row>
    <row r="9" spans="1:5" ht="86.4" x14ac:dyDescent="0.3">
      <c r="A9" s="64" t="s">
        <v>88</v>
      </c>
      <c r="B9" s="9" t="s">
        <v>426</v>
      </c>
      <c r="C9" s="9" t="s">
        <v>354</v>
      </c>
      <c r="D9" s="9" t="s">
        <v>442</v>
      </c>
      <c r="E9" s="9" t="s">
        <v>617</v>
      </c>
    </row>
    <row r="10" spans="1:5" x14ac:dyDescent="0.3">
      <c r="D10" s="9" t="s">
        <v>443</v>
      </c>
    </row>
    <row r="11" spans="1:5" ht="43.2" x14ac:dyDescent="0.3">
      <c r="D11" s="9" t="s">
        <v>444</v>
      </c>
    </row>
    <row r="12" spans="1:5" ht="28.8" x14ac:dyDescent="0.3">
      <c r="D12" s="9" t="s">
        <v>445</v>
      </c>
    </row>
    <row r="14" spans="1:5" ht="57.6" x14ac:dyDescent="0.3">
      <c r="A14" s="64" t="s">
        <v>151</v>
      </c>
      <c r="B14" s="9" t="s">
        <v>427</v>
      </c>
      <c r="C14" s="9" t="s">
        <v>355</v>
      </c>
      <c r="D14" s="9" t="s">
        <v>446</v>
      </c>
      <c r="E14" s="9" t="s">
        <v>618</v>
      </c>
    </row>
    <row r="15" spans="1:5" x14ac:dyDescent="0.3">
      <c r="D15" s="9" t="s">
        <v>447</v>
      </c>
    </row>
    <row r="16" spans="1:5" x14ac:dyDescent="0.3">
      <c r="D16" s="9" t="s">
        <v>448</v>
      </c>
    </row>
    <row r="17" spans="1:5" x14ac:dyDescent="0.3">
      <c r="D17" s="9" t="s">
        <v>449</v>
      </c>
    </row>
    <row r="19" spans="1:5" ht="72" x14ac:dyDescent="0.3">
      <c r="A19" s="64" t="s">
        <v>356</v>
      </c>
      <c r="B19" s="9" t="s">
        <v>428</v>
      </c>
      <c r="C19" s="9" t="s">
        <v>357</v>
      </c>
      <c r="D19" s="9" t="s">
        <v>450</v>
      </c>
      <c r="E19" s="9" t="s">
        <v>619</v>
      </c>
    </row>
    <row r="20" spans="1:5" ht="28.8" x14ac:dyDescent="0.3">
      <c r="D20" s="9" t="s">
        <v>451</v>
      </c>
    </row>
    <row r="21" spans="1:5" ht="43.2" x14ac:dyDescent="0.3">
      <c r="D21" s="9" t="s">
        <v>452</v>
      </c>
    </row>
    <row r="22" spans="1:5" x14ac:dyDescent="0.3">
      <c r="D22" s="9" t="s">
        <v>453</v>
      </c>
    </row>
    <row r="25" spans="1:5" x14ac:dyDescent="0.3">
      <c r="B25" s="9" t="s">
        <v>424</v>
      </c>
      <c r="C25" s="9" t="s">
        <v>454</v>
      </c>
      <c r="D25" s="9" t="s">
        <v>455</v>
      </c>
    </row>
    <row r="26" spans="1:5" ht="72" x14ac:dyDescent="0.3">
      <c r="A26" s="64" t="s">
        <v>42</v>
      </c>
      <c r="B26" s="9" t="s">
        <v>425</v>
      </c>
      <c r="C26" s="9" t="s">
        <v>359</v>
      </c>
      <c r="D26" s="9" t="s">
        <v>456</v>
      </c>
      <c r="E26" s="9" t="s">
        <v>621</v>
      </c>
    </row>
    <row r="27" spans="1:5" x14ac:dyDescent="0.3">
      <c r="D27" s="9" t="s">
        <v>457</v>
      </c>
    </row>
    <row r="28" spans="1:5" ht="28.8" x14ac:dyDescent="0.3">
      <c r="D28" s="9" t="s">
        <v>458</v>
      </c>
    </row>
    <row r="29" spans="1:5" ht="43.2" x14ac:dyDescent="0.3">
      <c r="D29" s="9" t="s">
        <v>459</v>
      </c>
    </row>
    <row r="31" spans="1:5" ht="86.4" x14ac:dyDescent="0.3">
      <c r="A31" s="64" t="s">
        <v>111</v>
      </c>
      <c r="B31" s="9" t="s">
        <v>426</v>
      </c>
      <c r="C31" s="9" t="s">
        <v>360</v>
      </c>
      <c r="D31" s="9" t="s">
        <v>460</v>
      </c>
      <c r="E31" s="9" t="s">
        <v>622</v>
      </c>
    </row>
    <row r="32" spans="1:5" ht="43.2" x14ac:dyDescent="0.3">
      <c r="D32" s="9" t="s">
        <v>461</v>
      </c>
    </row>
    <row r="33" spans="1:5" ht="28.8" x14ac:dyDescent="0.3">
      <c r="D33" s="9" t="s">
        <v>462</v>
      </c>
    </row>
    <row r="34" spans="1:5" ht="43.2" x14ac:dyDescent="0.3">
      <c r="D34" s="9" t="s">
        <v>463</v>
      </c>
    </row>
    <row r="36" spans="1:5" ht="57.6" x14ac:dyDescent="0.3">
      <c r="A36" s="64" t="s">
        <v>361</v>
      </c>
      <c r="B36" s="9" t="s">
        <v>427</v>
      </c>
      <c r="C36" s="9" t="s">
        <v>362</v>
      </c>
      <c r="D36" s="9" t="s">
        <v>464</v>
      </c>
      <c r="E36" s="9" t="s">
        <v>623</v>
      </c>
    </row>
    <row r="37" spans="1:5" ht="28.8" x14ac:dyDescent="0.3">
      <c r="D37" s="9" t="s">
        <v>465</v>
      </c>
    </row>
    <row r="38" spans="1:5" x14ac:dyDescent="0.3">
      <c r="D38" s="9" t="s">
        <v>466</v>
      </c>
    </row>
    <row r="39" spans="1:5" ht="28.8" x14ac:dyDescent="0.3">
      <c r="D39" s="9" t="s">
        <v>467</v>
      </c>
    </row>
    <row r="41" spans="1:5" ht="100.8" x14ac:dyDescent="0.3">
      <c r="A41" s="64" t="s">
        <v>363</v>
      </c>
      <c r="B41" s="9" t="s">
        <v>428</v>
      </c>
      <c r="C41" s="9" t="s">
        <v>364</v>
      </c>
      <c r="D41" s="9" t="s">
        <v>468</v>
      </c>
      <c r="E41" s="9" t="s">
        <v>624</v>
      </c>
    </row>
    <row r="42" spans="1:5" ht="28.8" x14ac:dyDescent="0.3">
      <c r="D42" s="9" t="s">
        <v>469</v>
      </c>
    </row>
    <row r="43" spans="1:5" ht="28.8" x14ac:dyDescent="0.3">
      <c r="D43" s="9" t="s">
        <v>470</v>
      </c>
    </row>
    <row r="44" spans="1:5" ht="43.2" x14ac:dyDescent="0.3">
      <c r="D44" s="9" t="s">
        <v>471</v>
      </c>
    </row>
    <row r="47" spans="1:5" x14ac:dyDescent="0.3">
      <c r="B47" s="9" t="s">
        <v>424</v>
      </c>
      <c r="C47" s="9" t="s">
        <v>472</v>
      </c>
      <c r="D47" s="9" t="s">
        <v>473</v>
      </c>
    </row>
    <row r="48" spans="1:5" ht="57.6" x14ac:dyDescent="0.3">
      <c r="A48" s="64" t="s">
        <v>43</v>
      </c>
      <c r="B48" s="9" t="s">
        <v>425</v>
      </c>
      <c r="C48" s="9" t="s">
        <v>366</v>
      </c>
      <c r="D48" s="9" t="s">
        <v>474</v>
      </c>
      <c r="E48" s="9" t="s">
        <v>625</v>
      </c>
    </row>
    <row r="49" spans="1:5" x14ac:dyDescent="0.3">
      <c r="D49" s="9" t="s">
        <v>475</v>
      </c>
    </row>
    <row r="50" spans="1:5" x14ac:dyDescent="0.3">
      <c r="D50" s="9" t="s">
        <v>476</v>
      </c>
    </row>
    <row r="51" spans="1:5" x14ac:dyDescent="0.3">
      <c r="D51" s="9" t="s">
        <v>477</v>
      </c>
    </row>
    <row r="53" spans="1:5" ht="57.6" x14ac:dyDescent="0.3">
      <c r="A53" s="64" t="s">
        <v>137</v>
      </c>
      <c r="B53" s="9" t="s">
        <v>426</v>
      </c>
      <c r="C53" s="9" t="s">
        <v>367</v>
      </c>
      <c r="D53" s="9" t="s">
        <v>478</v>
      </c>
      <c r="E53" s="9" t="s">
        <v>626</v>
      </c>
    </row>
    <row r="54" spans="1:5" ht="28.8" x14ac:dyDescent="0.3">
      <c r="D54" s="9" t="s">
        <v>479</v>
      </c>
    </row>
    <row r="55" spans="1:5" ht="28.8" x14ac:dyDescent="0.3">
      <c r="D55" s="9" t="s">
        <v>480</v>
      </c>
    </row>
    <row r="56" spans="1:5" ht="28.8" x14ac:dyDescent="0.3">
      <c r="D56" s="9" t="s">
        <v>481</v>
      </c>
    </row>
    <row r="58" spans="1:5" ht="57.6" x14ac:dyDescent="0.3">
      <c r="A58" s="64" t="s">
        <v>368</v>
      </c>
      <c r="B58" s="9" t="s">
        <v>427</v>
      </c>
      <c r="C58" s="9" t="s">
        <v>369</v>
      </c>
      <c r="D58" s="9" t="s">
        <v>482</v>
      </c>
      <c r="E58" s="9" t="s">
        <v>627</v>
      </c>
    </row>
    <row r="59" spans="1:5" ht="28.8" x14ac:dyDescent="0.3">
      <c r="D59" s="9" t="s">
        <v>483</v>
      </c>
    </row>
    <row r="60" spans="1:5" ht="28.8" x14ac:dyDescent="0.3">
      <c r="D60" s="9" t="s">
        <v>484</v>
      </c>
    </row>
    <row r="61" spans="1:5" x14ac:dyDescent="0.3">
      <c r="D61" s="9" t="s">
        <v>485</v>
      </c>
    </row>
    <row r="63" spans="1:5" ht="57.6" x14ac:dyDescent="0.3">
      <c r="A63" s="64" t="s">
        <v>370</v>
      </c>
      <c r="B63" s="9" t="s">
        <v>428</v>
      </c>
      <c r="C63" s="9" t="s">
        <v>371</v>
      </c>
      <c r="D63" s="9" t="s">
        <v>486</v>
      </c>
      <c r="E63" s="9" t="s">
        <v>628</v>
      </c>
    </row>
    <row r="64" spans="1:5" x14ac:dyDescent="0.3">
      <c r="D64" s="9" t="s">
        <v>487</v>
      </c>
    </row>
    <row r="65" spans="1:5" ht="28.8" x14ac:dyDescent="0.3">
      <c r="D65" s="9" t="s">
        <v>488</v>
      </c>
    </row>
    <row r="66" spans="1:5" ht="28.8" x14ac:dyDescent="0.3">
      <c r="D66" s="9" t="s">
        <v>489</v>
      </c>
    </row>
    <row r="69" spans="1:5" x14ac:dyDescent="0.3">
      <c r="B69" s="9" t="s">
        <v>424</v>
      </c>
      <c r="C69" s="9" t="s">
        <v>490</v>
      </c>
      <c r="D69" s="9" t="s">
        <v>491</v>
      </c>
    </row>
    <row r="70" spans="1:5" ht="57.6" x14ac:dyDescent="0.3">
      <c r="A70" s="64" t="s">
        <v>22</v>
      </c>
      <c r="B70" s="9" t="s">
        <v>425</v>
      </c>
      <c r="C70" s="9" t="s">
        <v>373</v>
      </c>
      <c r="D70" s="9" t="s">
        <v>492</v>
      </c>
      <c r="E70" s="9" t="s">
        <v>629</v>
      </c>
    </row>
    <row r="71" spans="1:5" x14ac:dyDescent="0.3">
      <c r="D71" s="9" t="s">
        <v>493</v>
      </c>
    </row>
    <row r="72" spans="1:5" x14ac:dyDescent="0.3">
      <c r="D72" s="9" t="s">
        <v>494</v>
      </c>
    </row>
    <row r="73" spans="1:5" x14ac:dyDescent="0.3">
      <c r="D73" s="9" t="s">
        <v>495</v>
      </c>
    </row>
    <row r="75" spans="1:5" ht="57.6" x14ac:dyDescent="0.3">
      <c r="A75" s="64" t="s">
        <v>98</v>
      </c>
      <c r="B75" s="9" t="s">
        <v>426</v>
      </c>
      <c r="C75" s="9" t="s">
        <v>429</v>
      </c>
      <c r="D75" s="9" t="s">
        <v>496</v>
      </c>
      <c r="E75" s="9" t="s">
        <v>630</v>
      </c>
    </row>
    <row r="76" spans="1:5" x14ac:dyDescent="0.3">
      <c r="D76" s="9" t="s">
        <v>497</v>
      </c>
    </row>
    <row r="77" spans="1:5" x14ac:dyDescent="0.3">
      <c r="D77" s="9" t="s">
        <v>498</v>
      </c>
    </row>
    <row r="78" spans="1:5" x14ac:dyDescent="0.3">
      <c r="D78" s="9" t="s">
        <v>499</v>
      </c>
    </row>
    <row r="80" spans="1:5" ht="86.4" x14ac:dyDescent="0.3">
      <c r="A80" s="64" t="s">
        <v>375</v>
      </c>
      <c r="B80" s="9" t="s">
        <v>427</v>
      </c>
      <c r="C80" s="9" t="s">
        <v>430</v>
      </c>
      <c r="D80" s="9" t="s">
        <v>500</v>
      </c>
      <c r="E80" s="9" t="s">
        <v>631</v>
      </c>
    </row>
    <row r="81" spans="1:5" x14ac:dyDescent="0.3">
      <c r="D81" s="9" t="s">
        <v>501</v>
      </c>
    </row>
    <row r="82" spans="1:5" x14ac:dyDescent="0.3">
      <c r="D82" s="9" t="s">
        <v>502</v>
      </c>
    </row>
    <row r="83" spans="1:5" x14ac:dyDescent="0.3">
      <c r="D83" s="9" t="s">
        <v>503</v>
      </c>
    </row>
    <row r="85" spans="1:5" ht="57.6" x14ac:dyDescent="0.3">
      <c r="A85" s="64" t="s">
        <v>377</v>
      </c>
      <c r="B85" s="9" t="s">
        <v>428</v>
      </c>
      <c r="C85" s="9" t="s">
        <v>378</v>
      </c>
      <c r="D85" s="9" t="s">
        <v>504</v>
      </c>
      <c r="E85" s="9" t="s">
        <v>632</v>
      </c>
    </row>
    <row r="86" spans="1:5" x14ac:dyDescent="0.3">
      <c r="D86" s="9" t="s">
        <v>505</v>
      </c>
    </row>
    <row r="87" spans="1:5" x14ac:dyDescent="0.3">
      <c r="D87" s="9" t="s">
        <v>506</v>
      </c>
    </row>
    <row r="88" spans="1:5" ht="28.8" x14ac:dyDescent="0.3">
      <c r="D88" s="9" t="s">
        <v>507</v>
      </c>
    </row>
    <row r="91" spans="1:5" x14ac:dyDescent="0.3">
      <c r="B91" s="9" t="s">
        <v>424</v>
      </c>
      <c r="C91" s="9" t="s">
        <v>508</v>
      </c>
      <c r="D91" s="9" t="s">
        <v>509</v>
      </c>
    </row>
    <row r="92" spans="1:5" ht="57.6" x14ac:dyDescent="0.3">
      <c r="A92" s="64" t="s">
        <v>16</v>
      </c>
      <c r="B92" s="9" t="s">
        <v>425</v>
      </c>
      <c r="C92" s="9" t="s">
        <v>380</v>
      </c>
      <c r="D92" s="9" t="s">
        <v>510</v>
      </c>
      <c r="E92" s="9" t="s">
        <v>633</v>
      </c>
    </row>
    <row r="93" spans="1:5" ht="28.8" x14ac:dyDescent="0.3">
      <c r="D93" s="9" t="s">
        <v>511</v>
      </c>
    </row>
    <row r="94" spans="1:5" x14ac:dyDescent="0.3">
      <c r="D94" s="9" t="s">
        <v>512</v>
      </c>
    </row>
    <row r="95" spans="1:5" x14ac:dyDescent="0.3">
      <c r="D95" s="9" t="s">
        <v>513</v>
      </c>
    </row>
    <row r="97" spans="1:5" ht="57.6" x14ac:dyDescent="0.3">
      <c r="A97" s="64" t="s">
        <v>63</v>
      </c>
      <c r="B97" s="9" t="s">
        <v>426</v>
      </c>
      <c r="C97" s="9" t="s">
        <v>381</v>
      </c>
      <c r="D97" s="9" t="s">
        <v>514</v>
      </c>
      <c r="E97" s="9" t="s">
        <v>634</v>
      </c>
    </row>
    <row r="98" spans="1:5" ht="28.8" x14ac:dyDescent="0.3">
      <c r="D98" s="9" t="s">
        <v>515</v>
      </c>
    </row>
    <row r="99" spans="1:5" x14ac:dyDescent="0.3">
      <c r="D99" s="9" t="s">
        <v>516</v>
      </c>
    </row>
    <row r="100" spans="1:5" x14ac:dyDescent="0.3">
      <c r="D100" s="9" t="s">
        <v>517</v>
      </c>
    </row>
    <row r="102" spans="1:5" ht="57.6" x14ac:dyDescent="0.3">
      <c r="A102" s="64" t="s">
        <v>382</v>
      </c>
      <c r="B102" s="9" t="s">
        <v>427</v>
      </c>
      <c r="C102" s="9" t="s">
        <v>383</v>
      </c>
      <c r="D102" s="9" t="s">
        <v>518</v>
      </c>
      <c r="E102" s="9" t="s">
        <v>635</v>
      </c>
    </row>
    <row r="103" spans="1:5" x14ac:dyDescent="0.3">
      <c r="D103" s="9" t="s">
        <v>519</v>
      </c>
    </row>
    <row r="104" spans="1:5" ht="28.8" x14ac:dyDescent="0.3">
      <c r="D104" s="9" t="s">
        <v>520</v>
      </c>
    </row>
    <row r="105" spans="1:5" x14ac:dyDescent="0.3">
      <c r="D105" s="9" t="s">
        <v>521</v>
      </c>
    </row>
    <row r="107" spans="1:5" ht="72" x14ac:dyDescent="0.3">
      <c r="A107" s="64" t="s">
        <v>384</v>
      </c>
      <c r="B107" s="9" t="s">
        <v>428</v>
      </c>
      <c r="C107" s="9" t="s">
        <v>385</v>
      </c>
      <c r="D107" s="9" t="s">
        <v>522</v>
      </c>
      <c r="E107" s="9" t="s">
        <v>636</v>
      </c>
    </row>
    <row r="108" spans="1:5" ht="28.8" x14ac:dyDescent="0.3">
      <c r="D108" s="9" t="s">
        <v>523</v>
      </c>
    </row>
    <row r="109" spans="1:5" ht="28.8" x14ac:dyDescent="0.3">
      <c r="D109" s="9" t="s">
        <v>524</v>
      </c>
    </row>
    <row r="110" spans="1:5" ht="28.8" x14ac:dyDescent="0.3">
      <c r="D110" s="9" t="s">
        <v>525</v>
      </c>
    </row>
    <row r="113" spans="1:5" x14ac:dyDescent="0.3">
      <c r="B113" s="9" t="s">
        <v>424</v>
      </c>
      <c r="C113" s="9" t="s">
        <v>526</v>
      </c>
      <c r="D113" s="9" t="s">
        <v>527</v>
      </c>
    </row>
    <row r="114" spans="1:5" ht="57.6" x14ac:dyDescent="0.3">
      <c r="A114" s="64" t="s">
        <v>31</v>
      </c>
      <c r="B114" s="9" t="s">
        <v>425</v>
      </c>
      <c r="C114" s="9" t="s">
        <v>387</v>
      </c>
      <c r="D114" s="9" t="s">
        <v>528</v>
      </c>
      <c r="E114" s="9" t="s">
        <v>637</v>
      </c>
    </row>
    <row r="115" spans="1:5" x14ac:dyDescent="0.3">
      <c r="D115" s="9" t="s">
        <v>529</v>
      </c>
    </row>
    <row r="116" spans="1:5" x14ac:dyDescent="0.3">
      <c r="D116" s="9" t="s">
        <v>530</v>
      </c>
    </row>
    <row r="117" spans="1:5" x14ac:dyDescent="0.3">
      <c r="D117" s="9" t="s">
        <v>531</v>
      </c>
    </row>
    <row r="119" spans="1:5" ht="57.6" x14ac:dyDescent="0.3">
      <c r="A119" s="64" t="s">
        <v>112</v>
      </c>
      <c r="B119" s="9" t="s">
        <v>426</v>
      </c>
      <c r="C119" s="9" t="s">
        <v>388</v>
      </c>
      <c r="D119" s="9" t="s">
        <v>532</v>
      </c>
      <c r="E119" s="9" t="s">
        <v>638</v>
      </c>
    </row>
    <row r="120" spans="1:5" ht="28.8" x14ac:dyDescent="0.3">
      <c r="D120" s="9" t="s">
        <v>533</v>
      </c>
    </row>
    <row r="121" spans="1:5" ht="28.8" x14ac:dyDescent="0.3">
      <c r="D121" s="9" t="s">
        <v>534</v>
      </c>
    </row>
    <row r="122" spans="1:5" x14ac:dyDescent="0.3">
      <c r="D122" s="9" t="s">
        <v>535</v>
      </c>
    </row>
    <row r="124" spans="1:5" ht="57.6" x14ac:dyDescent="0.3">
      <c r="A124" s="64" t="s">
        <v>389</v>
      </c>
      <c r="B124" s="9" t="s">
        <v>427</v>
      </c>
      <c r="C124" s="9" t="s">
        <v>390</v>
      </c>
      <c r="D124" s="9" t="s">
        <v>536</v>
      </c>
      <c r="E124" s="9" t="s">
        <v>639</v>
      </c>
    </row>
    <row r="125" spans="1:5" ht="28.8" x14ac:dyDescent="0.3">
      <c r="D125" s="9" t="s">
        <v>537</v>
      </c>
    </row>
    <row r="126" spans="1:5" ht="28.8" x14ac:dyDescent="0.3">
      <c r="D126" s="9" t="s">
        <v>538</v>
      </c>
    </row>
    <row r="127" spans="1:5" ht="28.8" x14ac:dyDescent="0.3">
      <c r="D127" s="9" t="s">
        <v>539</v>
      </c>
    </row>
    <row r="129" spans="1:5" ht="57.6" x14ac:dyDescent="0.3">
      <c r="A129" s="64" t="s">
        <v>391</v>
      </c>
      <c r="B129" s="9" t="s">
        <v>428</v>
      </c>
      <c r="C129" s="9" t="s">
        <v>392</v>
      </c>
      <c r="D129" s="9" t="s">
        <v>540</v>
      </c>
      <c r="E129" s="9" t="s">
        <v>640</v>
      </c>
    </row>
    <row r="130" spans="1:5" ht="28.8" x14ac:dyDescent="0.3">
      <c r="D130" s="9" t="s">
        <v>541</v>
      </c>
    </row>
    <row r="131" spans="1:5" ht="28.8" x14ac:dyDescent="0.3">
      <c r="D131" s="9" t="s">
        <v>542</v>
      </c>
    </row>
    <row r="132" spans="1:5" ht="28.8" x14ac:dyDescent="0.3">
      <c r="D132" s="9" t="s">
        <v>543</v>
      </c>
    </row>
    <row r="135" spans="1:5" x14ac:dyDescent="0.3">
      <c r="B135" s="9" t="s">
        <v>424</v>
      </c>
      <c r="C135" s="9" t="s">
        <v>544</v>
      </c>
      <c r="D135" s="9" t="s">
        <v>545</v>
      </c>
    </row>
    <row r="136" spans="1:5" ht="57.6" x14ac:dyDescent="0.3">
      <c r="A136" s="64" t="s">
        <v>9</v>
      </c>
      <c r="B136" s="9" t="s">
        <v>425</v>
      </c>
      <c r="C136" s="9" t="s">
        <v>394</v>
      </c>
      <c r="D136" s="9" t="s">
        <v>546</v>
      </c>
      <c r="E136" s="9" t="s">
        <v>433</v>
      </c>
    </row>
    <row r="137" spans="1:5" x14ac:dyDescent="0.3">
      <c r="D137" s="9" t="s">
        <v>547</v>
      </c>
    </row>
    <row r="138" spans="1:5" x14ac:dyDescent="0.3">
      <c r="D138" s="9" t="s">
        <v>548</v>
      </c>
    </row>
    <row r="139" spans="1:5" x14ac:dyDescent="0.3">
      <c r="D139" s="9" t="s">
        <v>549</v>
      </c>
    </row>
    <row r="141" spans="1:5" ht="57.6" x14ac:dyDescent="0.3">
      <c r="A141" s="64" t="s">
        <v>95</v>
      </c>
      <c r="B141" s="9" t="s">
        <v>426</v>
      </c>
      <c r="C141" s="9" t="s">
        <v>395</v>
      </c>
      <c r="D141" s="9" t="s">
        <v>550</v>
      </c>
      <c r="E141" s="9" t="s">
        <v>641</v>
      </c>
    </row>
    <row r="142" spans="1:5" ht="28.8" x14ac:dyDescent="0.3">
      <c r="D142" s="9" t="s">
        <v>551</v>
      </c>
    </row>
    <row r="143" spans="1:5" x14ac:dyDescent="0.3">
      <c r="D143" s="9" t="s">
        <v>552</v>
      </c>
    </row>
    <row r="144" spans="1:5" x14ac:dyDescent="0.3">
      <c r="D144" s="9" t="s">
        <v>553</v>
      </c>
    </row>
    <row r="146" spans="1:5" ht="57.6" x14ac:dyDescent="0.3">
      <c r="A146" s="64" t="s">
        <v>396</v>
      </c>
      <c r="B146" s="9" t="s">
        <v>427</v>
      </c>
      <c r="C146" s="9" t="s">
        <v>397</v>
      </c>
      <c r="D146" s="9" t="s">
        <v>554</v>
      </c>
      <c r="E146" s="9" t="s">
        <v>642</v>
      </c>
    </row>
    <row r="147" spans="1:5" x14ac:dyDescent="0.3">
      <c r="D147" s="9" t="s">
        <v>555</v>
      </c>
    </row>
    <row r="148" spans="1:5" ht="28.8" x14ac:dyDescent="0.3">
      <c r="D148" s="9" t="s">
        <v>556</v>
      </c>
    </row>
    <row r="149" spans="1:5" x14ac:dyDescent="0.3">
      <c r="D149" s="9" t="s">
        <v>557</v>
      </c>
    </row>
    <row r="151" spans="1:5" ht="57.6" x14ac:dyDescent="0.3">
      <c r="A151" s="64" t="s">
        <v>398</v>
      </c>
      <c r="B151" s="9" t="s">
        <v>428</v>
      </c>
      <c r="C151" s="9" t="s">
        <v>399</v>
      </c>
      <c r="D151" s="9" t="s">
        <v>558</v>
      </c>
      <c r="E151" s="9" t="s">
        <v>643</v>
      </c>
    </row>
    <row r="152" spans="1:5" x14ac:dyDescent="0.3">
      <c r="D152" s="9" t="s">
        <v>559</v>
      </c>
    </row>
    <row r="153" spans="1:5" ht="28.8" x14ac:dyDescent="0.3">
      <c r="D153" s="9" t="s">
        <v>560</v>
      </c>
    </row>
    <row r="154" spans="1:5" ht="28.8" x14ac:dyDescent="0.3">
      <c r="D154" s="9" t="s">
        <v>561</v>
      </c>
    </row>
    <row r="157" spans="1:5" x14ac:dyDescent="0.3">
      <c r="B157" s="9" t="s">
        <v>424</v>
      </c>
      <c r="C157" s="9" t="s">
        <v>562</v>
      </c>
      <c r="D157" s="9" t="s">
        <v>563</v>
      </c>
    </row>
    <row r="158" spans="1:5" ht="86.4" x14ac:dyDescent="0.3">
      <c r="A158" s="64" t="s">
        <v>17</v>
      </c>
      <c r="B158" s="9" t="s">
        <v>425</v>
      </c>
      <c r="C158" s="9" t="s">
        <v>431</v>
      </c>
      <c r="D158" s="9" t="s">
        <v>564</v>
      </c>
      <c r="E158" s="9" t="s">
        <v>644</v>
      </c>
    </row>
    <row r="159" spans="1:5" ht="43.2" x14ac:dyDescent="0.3">
      <c r="D159" s="9" t="s">
        <v>565</v>
      </c>
    </row>
    <row r="160" spans="1:5" ht="28.8" x14ac:dyDescent="0.3">
      <c r="D160" s="9" t="s">
        <v>566</v>
      </c>
    </row>
    <row r="161" spans="1:5" x14ac:dyDescent="0.3">
      <c r="D161" s="9" t="s">
        <v>567</v>
      </c>
    </row>
    <row r="163" spans="1:5" ht="72" x14ac:dyDescent="0.3">
      <c r="A163" s="64" t="s">
        <v>101</v>
      </c>
      <c r="B163" s="9" t="s">
        <v>426</v>
      </c>
      <c r="C163" s="9" t="s">
        <v>432</v>
      </c>
      <c r="D163" s="9" t="s">
        <v>568</v>
      </c>
      <c r="E163" s="9" t="s">
        <v>645</v>
      </c>
    </row>
    <row r="164" spans="1:5" x14ac:dyDescent="0.3">
      <c r="D164" s="9" t="s">
        <v>569</v>
      </c>
    </row>
    <row r="165" spans="1:5" ht="28.8" x14ac:dyDescent="0.3">
      <c r="D165" s="9" t="s">
        <v>570</v>
      </c>
    </row>
    <row r="166" spans="1:5" x14ac:dyDescent="0.3">
      <c r="D166" s="9" t="s">
        <v>571</v>
      </c>
    </row>
    <row r="168" spans="1:5" ht="86.4" x14ac:dyDescent="0.3">
      <c r="A168" s="64" t="s">
        <v>403</v>
      </c>
      <c r="B168" s="9" t="s">
        <v>427</v>
      </c>
      <c r="C168" s="9" t="s">
        <v>404</v>
      </c>
      <c r="D168" s="9" t="s">
        <v>572</v>
      </c>
      <c r="E168" s="9" t="s">
        <v>646</v>
      </c>
    </row>
    <row r="169" spans="1:5" x14ac:dyDescent="0.3">
      <c r="D169" s="9" t="s">
        <v>573</v>
      </c>
    </row>
    <row r="170" spans="1:5" ht="28.8" x14ac:dyDescent="0.3">
      <c r="D170" s="9" t="s">
        <v>574</v>
      </c>
    </row>
    <row r="171" spans="1:5" ht="43.2" x14ac:dyDescent="0.3">
      <c r="D171" s="9" t="s">
        <v>575</v>
      </c>
    </row>
    <row r="173" spans="1:5" ht="72" x14ac:dyDescent="0.3">
      <c r="A173" s="64" t="s">
        <v>405</v>
      </c>
      <c r="B173" s="9" t="s">
        <v>428</v>
      </c>
      <c r="C173" s="9" t="s">
        <v>406</v>
      </c>
      <c r="D173" s="9" t="s">
        <v>576</v>
      </c>
      <c r="E173" s="9" t="s">
        <v>647</v>
      </c>
    </row>
    <row r="174" spans="1:5" ht="28.8" x14ac:dyDescent="0.3">
      <c r="D174" s="9" t="s">
        <v>577</v>
      </c>
    </row>
    <row r="175" spans="1:5" ht="43.2" x14ac:dyDescent="0.3">
      <c r="D175" s="9" t="s">
        <v>578</v>
      </c>
    </row>
    <row r="176" spans="1:5" ht="28.8" x14ac:dyDescent="0.3">
      <c r="D176" s="9" t="s">
        <v>579</v>
      </c>
    </row>
    <row r="179" spans="1:5" x14ac:dyDescent="0.3">
      <c r="B179" s="9" t="s">
        <v>424</v>
      </c>
      <c r="C179" s="9" t="s">
        <v>580</v>
      </c>
      <c r="D179" s="9" t="s">
        <v>581</v>
      </c>
    </row>
    <row r="180" spans="1:5" ht="72" x14ac:dyDescent="0.3">
      <c r="A180" s="64" t="s">
        <v>24</v>
      </c>
      <c r="B180" s="9" t="s">
        <v>425</v>
      </c>
      <c r="C180" s="9" t="s">
        <v>408</v>
      </c>
      <c r="D180" s="9" t="s">
        <v>582</v>
      </c>
      <c r="E180" s="9" t="s">
        <v>648</v>
      </c>
    </row>
    <row r="181" spans="1:5" ht="28.8" x14ac:dyDescent="0.3">
      <c r="D181" s="9" t="s">
        <v>583</v>
      </c>
    </row>
    <row r="182" spans="1:5" ht="28.8" x14ac:dyDescent="0.3">
      <c r="D182" s="9" t="s">
        <v>584</v>
      </c>
    </row>
    <row r="183" spans="1:5" ht="28.8" x14ac:dyDescent="0.3">
      <c r="D183" s="9" t="s">
        <v>585</v>
      </c>
    </row>
    <row r="185" spans="1:5" ht="86.4" x14ac:dyDescent="0.3">
      <c r="A185" s="64" t="s">
        <v>99</v>
      </c>
      <c r="B185" s="9" t="s">
        <v>426</v>
      </c>
      <c r="C185" s="9" t="s">
        <v>409</v>
      </c>
      <c r="D185" s="9" t="s">
        <v>586</v>
      </c>
      <c r="E185" s="9" t="s">
        <v>649</v>
      </c>
    </row>
    <row r="186" spans="1:5" ht="43.2" x14ac:dyDescent="0.3">
      <c r="D186" s="9" t="s">
        <v>587</v>
      </c>
    </row>
    <row r="187" spans="1:5" ht="43.2" x14ac:dyDescent="0.3">
      <c r="D187" s="9" t="s">
        <v>588</v>
      </c>
    </row>
    <row r="188" spans="1:5" ht="28.8" x14ac:dyDescent="0.3">
      <c r="D188" s="9" t="s">
        <v>589</v>
      </c>
    </row>
    <row r="190" spans="1:5" ht="72" x14ac:dyDescent="0.3">
      <c r="A190" s="64" t="s">
        <v>410</v>
      </c>
      <c r="B190" s="9" t="s">
        <v>427</v>
      </c>
      <c r="C190" s="9" t="s">
        <v>411</v>
      </c>
      <c r="D190" s="9" t="s">
        <v>590</v>
      </c>
      <c r="E190" s="9" t="s">
        <v>650</v>
      </c>
    </row>
    <row r="191" spans="1:5" ht="28.8" x14ac:dyDescent="0.3">
      <c r="D191" s="9" t="s">
        <v>591</v>
      </c>
    </row>
    <row r="192" spans="1:5" ht="28.8" x14ac:dyDescent="0.3">
      <c r="D192" s="9" t="s">
        <v>592</v>
      </c>
    </row>
    <row r="193" spans="1:5" ht="28.8" x14ac:dyDescent="0.3">
      <c r="D193" s="9" t="s">
        <v>593</v>
      </c>
    </row>
    <row r="195" spans="1:5" ht="86.4" x14ac:dyDescent="0.3">
      <c r="A195" s="64" t="s">
        <v>412</v>
      </c>
      <c r="B195" s="9" t="s">
        <v>428</v>
      </c>
      <c r="C195" s="9" t="s">
        <v>413</v>
      </c>
      <c r="D195" s="9" t="s">
        <v>594</v>
      </c>
      <c r="E195" s="9" t="s">
        <v>651</v>
      </c>
    </row>
    <row r="196" spans="1:5" ht="43.2" x14ac:dyDescent="0.3">
      <c r="D196" s="9" t="s">
        <v>595</v>
      </c>
    </row>
    <row r="197" spans="1:5" ht="43.2" x14ac:dyDescent="0.3">
      <c r="D197" s="9" t="s">
        <v>596</v>
      </c>
    </row>
    <row r="198" spans="1:5" ht="28.8" x14ac:dyDescent="0.3">
      <c r="D198" s="9" t="s">
        <v>597</v>
      </c>
    </row>
    <row r="201" spans="1:5" x14ac:dyDescent="0.3">
      <c r="B201" s="9" t="s">
        <v>424</v>
      </c>
      <c r="C201" s="9" t="s">
        <v>598</v>
      </c>
      <c r="D201" s="9" t="s">
        <v>599</v>
      </c>
    </row>
    <row r="202" spans="1:5" ht="57.6" x14ac:dyDescent="0.3">
      <c r="A202" s="64" t="s">
        <v>37</v>
      </c>
      <c r="B202" s="9" t="s">
        <v>425</v>
      </c>
      <c r="C202" s="9" t="s">
        <v>415</v>
      </c>
      <c r="D202" s="9" t="s">
        <v>600</v>
      </c>
      <c r="E202" s="9" t="s">
        <v>652</v>
      </c>
    </row>
    <row r="203" spans="1:5" x14ac:dyDescent="0.3">
      <c r="D203" s="9" t="s">
        <v>601</v>
      </c>
    </row>
    <row r="204" spans="1:5" ht="28.8" x14ac:dyDescent="0.3">
      <c r="D204" s="9" t="s">
        <v>602</v>
      </c>
    </row>
    <row r="205" spans="1:5" ht="28.8" x14ac:dyDescent="0.3">
      <c r="D205" s="9" t="s">
        <v>603</v>
      </c>
    </row>
    <row r="207" spans="1:5" ht="57.6" x14ac:dyDescent="0.3">
      <c r="A207" s="64" t="s">
        <v>103</v>
      </c>
      <c r="B207" s="9" t="s">
        <v>426</v>
      </c>
      <c r="C207" s="9" t="s">
        <v>416</v>
      </c>
      <c r="D207" s="9" t="s">
        <v>604</v>
      </c>
      <c r="E207" s="9" t="s">
        <v>653</v>
      </c>
    </row>
    <row r="208" spans="1:5" ht="28.8" x14ac:dyDescent="0.3">
      <c r="D208" s="9" t="s">
        <v>605</v>
      </c>
    </row>
    <row r="209" spans="1:5" ht="28.8" x14ac:dyDescent="0.3">
      <c r="D209" s="9" t="s">
        <v>606</v>
      </c>
    </row>
    <row r="210" spans="1:5" ht="28.8" x14ac:dyDescent="0.3">
      <c r="D210" s="9" t="s">
        <v>607</v>
      </c>
    </row>
    <row r="212" spans="1:5" ht="57.6" x14ac:dyDescent="0.3">
      <c r="A212" s="64" t="s">
        <v>417</v>
      </c>
      <c r="B212" s="9" t="s">
        <v>427</v>
      </c>
      <c r="C212" s="9" t="s">
        <v>418</v>
      </c>
      <c r="D212" s="9" t="s">
        <v>608</v>
      </c>
      <c r="E212" s="9" t="s">
        <v>654</v>
      </c>
    </row>
    <row r="213" spans="1:5" ht="28.8" x14ac:dyDescent="0.3">
      <c r="D213" s="9" t="s">
        <v>609</v>
      </c>
    </row>
    <row r="214" spans="1:5" ht="28.8" x14ac:dyDescent="0.3">
      <c r="D214" s="9" t="s">
        <v>610</v>
      </c>
    </row>
    <row r="215" spans="1:5" ht="28.8" x14ac:dyDescent="0.3">
      <c r="D215" s="9" t="s">
        <v>611</v>
      </c>
    </row>
    <row r="217" spans="1:5" ht="86.4" x14ac:dyDescent="0.3">
      <c r="A217" s="64" t="s">
        <v>419</v>
      </c>
      <c r="B217" s="9" t="s">
        <v>428</v>
      </c>
      <c r="C217" s="9" t="s">
        <v>420</v>
      </c>
      <c r="D217" s="9" t="s">
        <v>612</v>
      </c>
      <c r="E217" s="9" t="s">
        <v>655</v>
      </c>
    </row>
    <row r="218" spans="1:5" ht="28.8" x14ac:dyDescent="0.3">
      <c r="D218" s="9" t="s">
        <v>613</v>
      </c>
    </row>
    <row r="219" spans="1:5" ht="28.8" x14ac:dyDescent="0.3">
      <c r="D219" s="9" t="s">
        <v>614</v>
      </c>
    </row>
    <row r="220" spans="1:5" ht="28.8" x14ac:dyDescent="0.3">
      <c r="D220" s="9" t="s">
        <v>615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164608-C6D3-42BE-94D7-9F679D05F510}">
  <sheetPr>
    <tabColor theme="4" tint="-0.249977111117893"/>
  </sheetPr>
  <dimension ref="A1:G433"/>
  <sheetViews>
    <sheetView zoomScale="60" zoomScaleNormal="60" zoomScalePageLayoutView="70" workbookViewId="0">
      <pane xSplit="2" ySplit="3" topLeftCell="C4" activePane="bottomRight" state="frozen"/>
      <selection pane="topRight"/>
      <selection pane="bottomLeft"/>
      <selection pane="bottomRight" activeCell="A2" sqref="A2"/>
    </sheetView>
  </sheetViews>
  <sheetFormatPr defaultColWidth="9.109375" defaultRowHeight="18" outlineLevelCol="1" x14ac:dyDescent="0.3"/>
  <cols>
    <col min="1" max="1" width="51.109375" style="1" customWidth="1"/>
    <col min="2" max="2" width="53.109375" style="245" customWidth="1"/>
    <col min="3" max="3" width="67.88671875" style="34" customWidth="1"/>
    <col min="4" max="4" width="17.44140625" style="35" hidden="1" customWidth="1" outlineLevel="1"/>
    <col min="5" max="5" width="53.6640625" style="35" customWidth="1" collapsed="1"/>
    <col min="6" max="6" width="68.44140625" style="34" customWidth="1"/>
    <col min="7" max="7" width="127.5546875" style="1" customWidth="1"/>
    <col min="8" max="16384" width="9.109375" style="34"/>
  </cols>
  <sheetData>
    <row r="1" spans="1:7" ht="46.2" x14ac:dyDescent="0.3">
      <c r="A1" s="140" t="s">
        <v>0</v>
      </c>
      <c r="B1" s="281"/>
      <c r="C1" s="42"/>
      <c r="D1" s="41"/>
      <c r="E1" s="41"/>
      <c r="F1" s="42"/>
      <c r="G1" s="43"/>
    </row>
    <row r="2" spans="1:7" ht="31.8" thickBot="1" x14ac:dyDescent="0.35">
      <c r="A2" s="264" t="s">
        <v>677</v>
      </c>
      <c r="B2" s="282"/>
      <c r="C2" s="42"/>
      <c r="D2" s="41"/>
      <c r="E2" s="41"/>
      <c r="F2" s="42"/>
      <c r="G2" s="43"/>
    </row>
    <row r="3" spans="1:7" s="52" customFormat="1" ht="21.6" thickBot="1" x14ac:dyDescent="0.35">
      <c r="A3" s="134" t="s">
        <v>1</v>
      </c>
      <c r="B3" s="135" t="s">
        <v>2</v>
      </c>
      <c r="C3" s="136" t="s">
        <v>422</v>
      </c>
      <c r="D3" s="137" t="s">
        <v>3</v>
      </c>
      <c r="E3" s="137" t="s">
        <v>421</v>
      </c>
      <c r="F3" s="138" t="s">
        <v>5</v>
      </c>
      <c r="G3" s="139" t="s">
        <v>656</v>
      </c>
    </row>
    <row r="4" spans="1:7" s="46" customFormat="1" ht="144" customHeight="1" x14ac:dyDescent="0.3">
      <c r="A4" s="332" t="s">
        <v>6</v>
      </c>
      <c r="B4" s="321" t="s">
        <v>7</v>
      </c>
      <c r="C4" s="125" t="s">
        <v>423</v>
      </c>
      <c r="D4" s="99" t="s">
        <v>9</v>
      </c>
      <c r="E4" s="100" t="str">
        <f>VLOOKUP('Teaching Focused Lvl A'!D4,'CDF List'!$A$2:$C$41,2,FALSE)</f>
        <v>Coach and Develop</v>
      </c>
      <c r="F4" s="101" t="str">
        <f>VLOOKUP('Teaching Focused Lvl A'!D4,'CDF List'!$A$2:$C$41,3,FALSE)</f>
        <v>Take responsibility for one’s own personal growth and skill development and actively seek out opportunities for learning and self-improvement.</v>
      </c>
      <c r="G4" s="102" t="str">
        <f>VLOOKUP(D4,'CDF Behaviours'!$A$3:$E$220,5,FALSE)</f>
        <v>● Be personally committed to and actively work to continuously improve yourself.
● Seek out opportunities for personal growth and development.
● Understand that different situations and levels may call for different skills and approaches.
● Work to deploy strengths and compensate for weaknesses and limitations.</v>
      </c>
    </row>
    <row r="5" spans="1:7" s="46" customFormat="1" ht="81" customHeight="1" thickBot="1" x14ac:dyDescent="0.35">
      <c r="A5" s="333"/>
      <c r="B5" s="322"/>
      <c r="C5" s="107" t="s">
        <v>10</v>
      </c>
      <c r="D5" s="126" t="s">
        <v>9</v>
      </c>
      <c r="E5" s="115" t="str">
        <f>VLOOKUP('Teaching Focused Lvl A'!D5,'CDF List'!$A$2:$C$41,2,FALSE)</f>
        <v>Coach and Develop</v>
      </c>
      <c r="F5" s="116" t="str">
        <f>VLOOKUP('Teaching Focused Lvl A'!D5,'CDF List'!$A$2:$C$41,3,FALSE)</f>
        <v>Take responsibility for one’s own personal growth and skill development and actively seek out opportunities for learning and self-improvement.</v>
      </c>
      <c r="G5" s="117" t="str">
        <f>VLOOKUP(D5,'CDF Behaviours'!$A$3:$E$220,5,FALSE)</f>
        <v>● Be personally committed to and actively work to continuously improve yourself.
● Seek out opportunities for personal growth and development.
● Understand that different situations and levels may call for different skills and approaches.
● Work to deploy strengths and compensate for weaknesses and limitations.</v>
      </c>
    </row>
    <row r="6" spans="1:7" s="46" customFormat="1" ht="135" customHeight="1" thickBot="1" x14ac:dyDescent="0.35">
      <c r="A6" s="333"/>
      <c r="B6" s="283" t="s">
        <v>11</v>
      </c>
      <c r="C6" s="127" t="s">
        <v>12</v>
      </c>
      <c r="D6" s="128" t="s">
        <v>13</v>
      </c>
      <c r="E6" s="129" t="str">
        <f>VLOOKUP('Teaching Focused Lvl A'!D6,'CDF List'!$A$2:$C$41,2,FALSE)</f>
        <v>Live ACU’s Mission, Vision and Values</v>
      </c>
      <c r="F6" s="130" t="str">
        <f>VLOOKUP('Teaching Focused Lvl A'!D6,'CDF List'!$A$2:$C$41,3,FALSE)</f>
        <v>Be reflective and connect the purpose and practice of your work to the work of ACU. Link everything you do to ACU’s Mission, Vision and Values.</v>
      </c>
      <c r="G6" s="131" t="str">
        <f>VLOOKUP(D6,'CDF Behaviours'!$A$3:$E$220,5,FALSE)</f>
        <v>● Deal with others in an open, honest and respectful manner that fosters trust.
● Represent ACU’s highest standards through respectful and ethical expression of the University’s Mission and the shaping of a hope-filled future.
● Take pride in being trustworthy.
● Understand, articulate and give expression to ACU’s Mission, Vision and Values to others.</v>
      </c>
    </row>
    <row r="7" spans="1:7" s="46" customFormat="1" ht="82.5" customHeight="1" x14ac:dyDescent="0.3">
      <c r="A7" s="333"/>
      <c r="B7" s="323" t="s">
        <v>14</v>
      </c>
      <c r="C7" s="307" t="s">
        <v>15</v>
      </c>
      <c r="D7" s="110" t="s">
        <v>16</v>
      </c>
      <c r="E7" s="111" t="str">
        <f>VLOOKUP('Teaching Focused Lvl A'!D7,'CDF List'!$A$2:$C$41,2,FALSE)</f>
        <v>Collaborate Effectively</v>
      </c>
      <c r="F7" s="112" t="str">
        <f>VLOOKUP('Teaching Focused Lvl A'!D7,'CDF List'!$A$2:$C$41,3,FALSE)</f>
        <v>Cooperate and collaborate with others to achieve individual and team goals.</v>
      </c>
      <c r="G7" s="113" t="str">
        <f>VLOOKUP(D7,'CDF Behaviours'!$A$3:$E$220,5,FALSE)</f>
        <v>● Be a team player; share information and see the benefits of working as a team.
● Be visible and accessible to colleagues; communicate openly and widely to share information and knowledge.
● Demonstrate high levels of personal engagement and inclusiveness amongst peers.
● Keep others informed and up-to-date about what is happening.</v>
      </c>
    </row>
    <row r="8" spans="1:7" s="46" customFormat="1" ht="129" customHeight="1" x14ac:dyDescent="0.3">
      <c r="A8" s="333"/>
      <c r="B8" s="324"/>
      <c r="C8" s="308"/>
      <c r="D8" s="103" t="s">
        <v>17</v>
      </c>
      <c r="E8" s="104" t="str">
        <f>VLOOKUP('Teaching Focused Lvl A'!D8,'CDF List'!$A$2:$C$41,2,FALSE)</f>
        <v>Be Responsible and Accountable for Achieving Excellence</v>
      </c>
      <c r="F8" s="105" t="str">
        <f>VLOOKUP('Teaching Focused Lvl A'!D8,'CDF List'!$A$2:$C$41,3,FALSE)</f>
        <v>Be Mission-aligned and responsible for delivering results through self examination, perseverance, adhering to regulatory obligations and applying policies and procedures that inform the legal and risk responsibilities of one’s role.</v>
      </c>
      <c r="G8" s="106" t="str">
        <f>VLOOKUP(D8,'CDF Behaviours'!$A$3:$E$220,5,FALSE)</f>
        <v>● Be accountable to identify and connect legal and risk responsibilities back to your role and know where to find the relevant policies and procedures, particularly the ACU Code of Conduct.
● Fulfil all commitments made to peers, co-workers, supervisors and customers; take personal responsibility and accountability of your work and seeing efforts through to completion. Be honest about mistakes.
● Maintain the practice of self-reflection and renewal; examining and nourishing self upon the core values of the Mission, Vision and Values of ACU.
● Persist with assigned roles and tasks until completion, while seeking support when required.</v>
      </c>
    </row>
    <row r="9" spans="1:7" s="46" customFormat="1" ht="87" customHeight="1" x14ac:dyDescent="0.3">
      <c r="A9" s="333"/>
      <c r="B9" s="324"/>
      <c r="C9" s="118" t="s">
        <v>18</v>
      </c>
      <c r="D9" s="119" t="s">
        <v>16</v>
      </c>
      <c r="E9" s="104" t="str">
        <f>VLOOKUP('Teaching Focused Lvl A'!D9,'CDF List'!$A$2:$C$41,2,FALSE)</f>
        <v>Collaborate Effectively</v>
      </c>
      <c r="F9" s="105" t="str">
        <f>VLOOKUP('Teaching Focused Lvl A'!D9,'CDF List'!$A$2:$C$41,3,FALSE)</f>
        <v>Cooperate and collaborate with others to achieve individual and team goals.</v>
      </c>
      <c r="G9" s="106" t="str">
        <f>VLOOKUP(D9,'CDF Behaviours'!$A$3:$E$220,5,FALSE)</f>
        <v>● Be a team player; share information and see the benefits of working as a team.
● Be visible and accessible to colleagues; communicate openly and widely to share information and knowledge.
● Demonstrate high levels of personal engagement and inclusiveness amongst peers.
● Keep others informed and up-to-date about what is happening.</v>
      </c>
    </row>
    <row r="10" spans="1:7" s="46" customFormat="1" ht="74.25" customHeight="1" x14ac:dyDescent="0.3">
      <c r="A10" s="333"/>
      <c r="B10" s="324"/>
      <c r="C10" s="118" t="s">
        <v>19</v>
      </c>
      <c r="D10" s="103" t="s">
        <v>9</v>
      </c>
      <c r="E10" s="104" t="str">
        <f>VLOOKUP('Teaching Focused Lvl A'!D10,'CDF List'!$A$2:$C$41,2,FALSE)</f>
        <v>Coach and Develop</v>
      </c>
      <c r="F10" s="105" t="str">
        <f>VLOOKUP('Teaching Focused Lvl A'!D10,'CDF List'!$A$2:$C$41,3,FALSE)</f>
        <v>Take responsibility for one’s own personal growth and skill development and actively seek out opportunities for learning and self-improvement.</v>
      </c>
      <c r="G10" s="106" t="str">
        <f>VLOOKUP(D10,'CDF Behaviours'!$A$3:$E$220,5,FALSE)</f>
        <v>● Be personally committed to and actively work to continuously improve yourself.
● Seek out opportunities for personal growth and development.
● Understand that different situations and levels may call for different skills and approaches.
● Work to deploy strengths and compensate for weaknesses and limitations.</v>
      </c>
    </row>
    <row r="11" spans="1:7" s="46" customFormat="1" ht="96" customHeight="1" x14ac:dyDescent="0.3">
      <c r="A11" s="333"/>
      <c r="B11" s="324"/>
      <c r="C11" s="118" t="s">
        <v>20</v>
      </c>
      <c r="D11" s="103" t="s">
        <v>13</v>
      </c>
      <c r="E11" s="104" t="str">
        <f>VLOOKUP('Teaching Focused Lvl A'!D11,'CDF List'!$A$2:$C$41,2,FALSE)</f>
        <v>Live ACU’s Mission, Vision and Values</v>
      </c>
      <c r="F11" s="105" t="str">
        <f>VLOOKUP('Teaching Focused Lvl A'!D11,'CDF List'!$A$2:$C$41,3,FALSE)</f>
        <v>Be reflective and connect the purpose and practice of your work to the work of ACU. Link everything you do to ACU’s Mission, Vision and Values.</v>
      </c>
      <c r="G11" s="106" t="str">
        <f>VLOOKUP(D11,'CDF Behaviours'!$A$3:$E$220,5,FALSE)</f>
        <v>● Deal with others in an open, honest and respectful manner that fosters trust.
● Represent ACU’s highest standards through respectful and ethical expression of the University’s Mission and the shaping of a hope-filled future.
● Take pride in being trustworthy.
● Understand, articulate and give expression to ACU’s Mission, Vision and Values to others.</v>
      </c>
    </row>
    <row r="12" spans="1:7" s="46" customFormat="1" ht="76.5" customHeight="1" x14ac:dyDescent="0.3">
      <c r="A12" s="333"/>
      <c r="B12" s="324"/>
      <c r="C12" s="319" t="s">
        <v>21</v>
      </c>
      <c r="D12" s="103" t="s">
        <v>22</v>
      </c>
      <c r="E12" s="104" t="str">
        <f>VLOOKUP('Teaching Focused Lvl A'!D12,'CDF List'!$A$2:$C$41,2,FALSE)</f>
        <v>Deliver Stakeholder Centric Service</v>
      </c>
      <c r="F12" s="105" t="str">
        <f>VLOOKUP('Teaching Focused Lvl A'!D12,'CDF List'!$A$2:$C$41,3,FALSE)</f>
        <v>Carry out personal actions and tasks with a stakeholder focus and community outcomes in mind.</v>
      </c>
      <c r="G12" s="106" t="str">
        <f>VLOOKUP(D12,'CDF Behaviours'!$A$3:$E$220,5,FALSE)</f>
        <v>● Do what is appropriate to ensure stakeholder expectations are met.
● Follow up to evaluate stakeholder satisfaction.
● Prioritise stakeholder needs.
● Respond to requests for service in a timely and thorough manner</v>
      </c>
    </row>
    <row r="13" spans="1:7" s="46" customFormat="1" ht="128.25" customHeight="1" x14ac:dyDescent="0.3">
      <c r="A13" s="333"/>
      <c r="B13" s="324"/>
      <c r="C13" s="308"/>
      <c r="D13" s="103" t="s">
        <v>17</v>
      </c>
      <c r="E13" s="104" t="str">
        <f>VLOOKUP('Teaching Focused Lvl A'!D13,'CDF List'!$A$2:$C$41,2,FALSE)</f>
        <v>Be Responsible and Accountable for Achieving Excellence</v>
      </c>
      <c r="F13" s="105" t="str">
        <f>VLOOKUP('Teaching Focused Lvl A'!D13,'CDF List'!$A$2:$C$41,3,FALSE)</f>
        <v>Be Mission-aligned and responsible for delivering results through self examination, perseverance, adhering to regulatory obligations and applying policies and procedures that inform the legal and risk responsibilities of one’s role.</v>
      </c>
      <c r="G13" s="106" t="str">
        <f>VLOOKUP(D13,'CDF Behaviours'!$A$3:$E$220,5,FALSE)</f>
        <v>● Be accountable to identify and connect legal and risk responsibilities back to your role and know where to find the relevant policies and procedures, particularly the ACU Code of Conduct.
● Fulfil all commitments made to peers, co-workers, supervisors and customers; take personal responsibility and accountability of your work and seeing efforts through to completion. Be honest about mistakes.
● Maintain the practice of self-reflection and renewal; examining and nourishing self upon the core values of the Mission, Vision and Values of ACU.
● Persist with assigned roles and tasks until completion, while seeking support when required.</v>
      </c>
    </row>
    <row r="14" spans="1:7" s="46" customFormat="1" ht="146.25" customHeight="1" thickBot="1" x14ac:dyDescent="0.35">
      <c r="A14" s="334"/>
      <c r="B14" s="325"/>
      <c r="C14" s="107" t="s">
        <v>23</v>
      </c>
      <c r="D14" s="114" t="s">
        <v>24</v>
      </c>
      <c r="E14" s="115" t="str">
        <f>VLOOKUP('Teaching Focused Lvl A'!D14,'CDF List'!$A$2:$C$41,2,FALSE)</f>
        <v>Know ACU Work Processes and Systems</v>
      </c>
      <c r="F14" s="116" t="str">
        <f>VLOOKUP('Teaching Focused Lvl A'!D14,'CDF List'!$A$2:$C$41,3,FALSE)</f>
        <v>Confidently use ACU’s processes and systems to efficiently carry out day-to-day work.</v>
      </c>
      <c r="G14" s="117" t="str">
        <f>VLOOKUP(D14,'CDF Behaviours'!$A$3:$E$220,5,FALSE)</f>
        <v>● Accept responsibility for own performance to deliver work activities on time and to the required standard in agreement with your nominated supervisor.
● Demonstrate use of core office applications and other technologies in use in your field of work; ensure the accuracy of data entry and output in support of accurate and timely reporting.
● Understand the steps in work flow to achieve outcomes that appropriately utilise available systems and procedures.
● Use computer, telecommunications and audio-visual equipment or other technologies used by the organisation in relation to your work.</v>
      </c>
    </row>
    <row r="15" spans="1:7" s="46" customFormat="1" ht="78" customHeight="1" x14ac:dyDescent="0.3">
      <c r="A15" s="330" t="s">
        <v>25</v>
      </c>
      <c r="B15" s="326" t="s">
        <v>26</v>
      </c>
      <c r="C15" s="309" t="s">
        <v>27</v>
      </c>
      <c r="D15" s="84" t="s">
        <v>22</v>
      </c>
      <c r="E15" s="78" t="str">
        <f>VLOOKUP('Teaching Focused Lvl A'!D15,'CDF List'!$A$2:$C$41,2,FALSE)</f>
        <v>Deliver Stakeholder Centric Service</v>
      </c>
      <c r="F15" s="85" t="str">
        <f>VLOOKUP('Teaching Focused Lvl A'!D15,'CDF List'!$A$2:$C$41,3,FALSE)</f>
        <v>Carry out personal actions and tasks with a stakeholder focus and community outcomes in mind.</v>
      </c>
      <c r="G15" s="86" t="str">
        <f>VLOOKUP(D15,'CDF Behaviours'!$A$3:$E$220,5,FALSE)</f>
        <v>● Do what is appropriate to ensure stakeholder expectations are met.
● Follow up to evaluate stakeholder satisfaction.
● Prioritise stakeholder needs.
● Respond to requests for service in a timely and thorough manner</v>
      </c>
    </row>
    <row r="16" spans="1:7" s="46" customFormat="1" ht="78" customHeight="1" x14ac:dyDescent="0.3">
      <c r="A16" s="331"/>
      <c r="B16" s="327"/>
      <c r="C16" s="310"/>
      <c r="D16" s="93" t="s">
        <v>9</v>
      </c>
      <c r="E16" s="81" t="str">
        <f>VLOOKUP('Teaching Focused Lvl A'!D16,'CDF List'!$A$2:$C$41,2,FALSE)</f>
        <v>Coach and Develop</v>
      </c>
      <c r="F16" s="94" t="str">
        <f>VLOOKUP('Teaching Focused Lvl A'!D16,'CDF List'!$A$2:$C$41,3,FALSE)</f>
        <v>Take responsibility for one’s own personal growth and skill development and actively seek out opportunities for learning and self-improvement.</v>
      </c>
      <c r="G16" s="95" t="str">
        <f>VLOOKUP(D16,'CDF Behaviours'!$A$3:$E$220,5,FALSE)</f>
        <v>● Be personally committed to and actively work to continuously improve yourself.
● Seek out opportunities for personal growth and development.
● Understand that different situations and levels may call for different skills and approaches.
● Work to deploy strengths and compensate for weaknesses and limitations.</v>
      </c>
    </row>
    <row r="17" spans="1:7" s="46" customFormat="1" ht="84" customHeight="1" thickBot="1" x14ac:dyDescent="0.35">
      <c r="A17" s="331"/>
      <c r="B17" s="328"/>
      <c r="C17" s="87" t="s">
        <v>28</v>
      </c>
      <c r="D17" s="122" t="s">
        <v>9</v>
      </c>
      <c r="E17" s="82" t="str">
        <f>VLOOKUP('Teaching Focused Lvl A'!D17,'CDF List'!$A$2:$C$41,2,FALSE)</f>
        <v>Coach and Develop</v>
      </c>
      <c r="F17" s="123" t="str">
        <f>VLOOKUP('Teaching Focused Lvl A'!D17,'CDF List'!$A$2:$C$41,3,FALSE)</f>
        <v>Take responsibility for one’s own personal growth and skill development and actively seek out opportunities for learning and self-improvement.</v>
      </c>
      <c r="G17" s="124" t="str">
        <f>VLOOKUP(D17,'CDF Behaviours'!$A$3:$E$220,5,FALSE)</f>
        <v>● Be personally committed to and actively work to continuously improve yourself.
● Seek out opportunities for personal growth and development.
● Understand that different situations and levels may call for different skills and approaches.
● Work to deploy strengths and compensate for weaknesses and limitations.</v>
      </c>
    </row>
    <row r="18" spans="1:7" s="46" customFormat="1" ht="74.25" customHeight="1" x14ac:dyDescent="0.35">
      <c r="A18" s="331"/>
      <c r="B18" s="284" t="s">
        <v>29</v>
      </c>
      <c r="C18" s="311" t="s">
        <v>30</v>
      </c>
      <c r="D18" s="90" t="s">
        <v>22</v>
      </c>
      <c r="E18" s="80" t="str">
        <f>VLOOKUP('Teaching Focused Lvl A'!D18,'CDF List'!$A$2:$C$41,2,FALSE)</f>
        <v>Deliver Stakeholder Centric Service</v>
      </c>
      <c r="F18" s="91" t="str">
        <f>VLOOKUP('Teaching Focused Lvl A'!D18,'CDF List'!$A$2:$C$41,3,FALSE)</f>
        <v>Carry out personal actions and tasks with a stakeholder focus and community outcomes in mind.</v>
      </c>
      <c r="G18" s="92" t="str">
        <f>VLOOKUP(D18,'CDF Behaviours'!$A$3:$E$220,5,FALSE)</f>
        <v>● Do what is appropriate to ensure stakeholder expectations are met.
● Follow up to evaluate stakeholder satisfaction.
● Prioritise stakeholder needs.
● Respond to requests for service in a timely and thorough manner</v>
      </c>
    </row>
    <row r="19" spans="1:7" s="46" customFormat="1" ht="80.25" customHeight="1" x14ac:dyDescent="0.3">
      <c r="A19" s="331"/>
      <c r="B19" s="285"/>
      <c r="C19" s="312"/>
      <c r="D19" s="93" t="s">
        <v>16</v>
      </c>
      <c r="E19" s="81" t="str">
        <f>VLOOKUP('Teaching Focused Lvl A'!D19,'CDF List'!$A$2:$C$41,2,FALSE)</f>
        <v>Collaborate Effectively</v>
      </c>
      <c r="F19" s="94" t="str">
        <f>VLOOKUP('Teaching Focused Lvl A'!D19,'CDF List'!$A$2:$C$41,3,FALSE)</f>
        <v>Cooperate and collaborate with others to achieve individual and team goals.</v>
      </c>
      <c r="G19" s="95" t="str">
        <f>VLOOKUP(D19,'CDF Behaviours'!$A$3:$E$220,5,FALSE)</f>
        <v>● Be a team player; share information and see the benefits of working as a team.
● Be visible and accessible to colleagues; communicate openly and widely to share information and knowledge.
● Demonstrate high levels of personal engagement and inclusiveness amongst peers.
● Keep others informed and up-to-date about what is happening.</v>
      </c>
    </row>
    <row r="20" spans="1:7" s="46" customFormat="1" ht="91.5" customHeight="1" x14ac:dyDescent="0.35">
      <c r="A20" s="331" t="s">
        <v>25</v>
      </c>
      <c r="B20" s="286" t="s">
        <v>29</v>
      </c>
      <c r="C20" s="142" t="s">
        <v>30</v>
      </c>
      <c r="D20" s="93" t="s">
        <v>31</v>
      </c>
      <c r="E20" s="81" t="str">
        <f>VLOOKUP('Teaching Focused Lvl A'!D20,'CDF List'!$A$2:$C$41,2,FALSE)</f>
        <v>Communicate with Impact</v>
      </c>
      <c r="F20" s="94" t="str">
        <f>VLOOKUP('Teaching Focused Lvl A'!D20,'CDF List'!$A$2:$C$41,3,FALSE)</f>
        <v>Communicate clearly based on facts and logic; listen and respond appropriately to others.</v>
      </c>
      <c r="G20" s="95" t="str">
        <f>VLOOKUP(D20,'CDF Behaviours'!$A$3:$E$220,5,FALSE)</f>
        <v>● Convey facts, concepts and technical information clearly and concisely, using terms that most people can understand.
● Demonstrate respect for others and how they are feeling.
● Pay attention and listen to others, taking time to build rapport.
● Provide accurate and timely information in the right amounts to others to support their work.</v>
      </c>
    </row>
    <row r="21" spans="1:7" s="46" customFormat="1" ht="84" customHeight="1" thickBot="1" x14ac:dyDescent="0.35">
      <c r="A21" s="331"/>
      <c r="B21" s="287"/>
      <c r="C21" s="141"/>
      <c r="D21" s="96" t="s">
        <v>9</v>
      </c>
      <c r="E21" s="79" t="str">
        <f>VLOOKUP('Teaching Focused Lvl A'!D21,'CDF List'!$A$2:$C$41,2,FALSE)</f>
        <v>Coach and Develop</v>
      </c>
      <c r="F21" s="88" t="str">
        <f>VLOOKUP('Teaching Focused Lvl A'!D21,'CDF List'!$A$2:$C$41,3,FALSE)</f>
        <v>Take responsibility for one’s own personal growth and skill development and actively seek out opportunities for learning and self-improvement.</v>
      </c>
      <c r="G21" s="89" t="str">
        <f>VLOOKUP(D21,'CDF Behaviours'!$A$3:$E$220,5,FALSE)</f>
        <v>● Be personally committed to and actively work to continuously improve yourself.
● Seek out opportunities for personal growth and development.
● Understand that different situations and levels may call for different skills and approaches.
● Work to deploy strengths and compensate for weaknesses and limitations.</v>
      </c>
    </row>
    <row r="22" spans="1:7" s="46" customFormat="1" ht="81.75" customHeight="1" x14ac:dyDescent="0.3">
      <c r="A22" s="331"/>
      <c r="B22" s="329" t="s">
        <v>32</v>
      </c>
      <c r="C22" s="311" t="s">
        <v>33</v>
      </c>
      <c r="D22" s="84" t="s">
        <v>22</v>
      </c>
      <c r="E22" s="78" t="str">
        <f>VLOOKUP('Teaching Focused Lvl A'!D22,'CDF List'!$A$2:$C$41,2,FALSE)</f>
        <v>Deliver Stakeholder Centric Service</v>
      </c>
      <c r="F22" s="85" t="str">
        <f>VLOOKUP('Teaching Focused Lvl A'!D22,'CDF List'!$A$2:$C$41,3,FALSE)</f>
        <v>Carry out personal actions and tasks with a stakeholder focus and community outcomes in mind.</v>
      </c>
      <c r="G22" s="86" t="str">
        <f>VLOOKUP(D22,'CDF Behaviours'!$A$3:$E$220,5,FALSE)</f>
        <v>● Do what is appropriate to ensure stakeholder expectations are met.
● Follow up to evaluate stakeholder satisfaction.
● Prioritise stakeholder needs.
● Respond to requests for service in a timely and thorough manner</v>
      </c>
    </row>
    <row r="23" spans="1:7" s="46" customFormat="1" ht="131.25" customHeight="1" x14ac:dyDescent="0.3">
      <c r="A23" s="331"/>
      <c r="B23" s="317"/>
      <c r="C23" s="312"/>
      <c r="D23" s="93" t="s">
        <v>17</v>
      </c>
      <c r="E23" s="81" t="str">
        <f>VLOOKUP('Teaching Focused Lvl A'!D23,'CDF List'!$A$2:$C$41,2,FALSE)</f>
        <v>Be Responsible and Accountable for Achieving Excellence</v>
      </c>
      <c r="F23" s="94" t="str">
        <f>VLOOKUP('Teaching Focused Lvl A'!D23,'CDF List'!$A$2:$C$41,3,FALSE)</f>
        <v>Be Mission-aligned and responsible for delivering results through self examination, perseverance, adhering to regulatory obligations and applying policies and procedures that inform the legal and risk responsibilities of one’s role.</v>
      </c>
      <c r="G23" s="95" t="str">
        <f>VLOOKUP(D23,'CDF Behaviours'!$A$3:$E$220,5,FALSE)</f>
        <v>● Be accountable to identify and connect legal and risk responsibilities back to your role and know where to find the relevant policies and procedures, particularly the ACU Code of Conduct.
● Fulfil all commitments made to peers, co-workers, supervisors and customers; take personal responsibility and accountability of your work and seeing efforts through to completion. Be honest about mistakes.
● Maintain the practice of self-reflection and renewal; examining and nourishing self upon the core values of the Mission, Vision and Values of ACU.
● Persist with assigned roles and tasks until completion, while seeking support when required.</v>
      </c>
    </row>
    <row r="24" spans="1:7" s="46" customFormat="1" ht="143.25" customHeight="1" x14ac:dyDescent="0.3">
      <c r="A24" s="331"/>
      <c r="B24" s="317"/>
      <c r="C24" s="313"/>
      <c r="D24" s="93" t="s">
        <v>24</v>
      </c>
      <c r="E24" s="81" t="str">
        <f>VLOOKUP('Teaching Focused Lvl A'!D24,'CDF List'!$A$2:$C$41,2,FALSE)</f>
        <v>Know ACU Work Processes and Systems</v>
      </c>
      <c r="F24" s="94" t="str">
        <f>VLOOKUP('Teaching Focused Lvl A'!D24,'CDF List'!$A$2:$C$41,3,FALSE)</f>
        <v>Confidently use ACU’s processes and systems to efficiently carry out day-to-day work.</v>
      </c>
      <c r="G24" s="95" t="str">
        <f>VLOOKUP(D24,'CDF Behaviours'!$A$3:$E$220,5,FALSE)</f>
        <v>● Accept responsibility for own performance to deliver work activities on time and to the required standard in agreement with your nominated supervisor.
● Demonstrate use of core office applications and other technologies in use in your field of work; ensure the accuracy of data entry and output in support of accurate and timely reporting.
● Understand the steps in work flow to achieve outcomes that appropriately utilise available systems and procedures.
● Use computer, telecommunications and audio-visual equipment or other technologies used by the organisation in relation to your work.</v>
      </c>
    </row>
    <row r="25" spans="1:7" s="46" customFormat="1" ht="79.5" customHeight="1" x14ac:dyDescent="0.3">
      <c r="A25" s="331"/>
      <c r="B25" s="317"/>
      <c r="C25" s="314" t="s">
        <v>34</v>
      </c>
      <c r="D25" s="93" t="s">
        <v>22</v>
      </c>
      <c r="E25" s="81" t="str">
        <f>VLOOKUP('Teaching Focused Lvl A'!D25,'CDF List'!$A$2:$C$41,2,FALSE)</f>
        <v>Deliver Stakeholder Centric Service</v>
      </c>
      <c r="F25" s="94" t="str">
        <f>VLOOKUP('Teaching Focused Lvl A'!D25,'CDF List'!$A$2:$C$41,3,FALSE)</f>
        <v>Carry out personal actions and tasks with a stakeholder focus and community outcomes in mind.</v>
      </c>
      <c r="G25" s="95" t="str">
        <f>VLOOKUP(D25,'CDF Behaviours'!$A$3:$E$220,5,FALSE)</f>
        <v>● Do what is appropriate to ensure stakeholder expectations are met.
● Follow up to evaluate stakeholder satisfaction.
● Prioritise stakeholder needs.
● Respond to requests for service in a timely and thorough manner</v>
      </c>
    </row>
    <row r="26" spans="1:7" s="46" customFormat="1" ht="85.5" customHeight="1" x14ac:dyDescent="0.3">
      <c r="A26" s="331"/>
      <c r="B26" s="317"/>
      <c r="C26" s="315"/>
      <c r="D26" s="93" t="s">
        <v>9</v>
      </c>
      <c r="E26" s="81" t="str">
        <f>VLOOKUP('Teaching Focused Lvl A'!D26,'CDF List'!$A$2:$C$41,2,FALSE)</f>
        <v>Coach and Develop</v>
      </c>
      <c r="F26" s="94" t="str">
        <f>VLOOKUP('Teaching Focused Lvl A'!D26,'CDF List'!$A$2:$C$41,3,FALSE)</f>
        <v>Take responsibility for one’s own personal growth and skill development and actively seek out opportunities for learning and self-improvement.</v>
      </c>
      <c r="G26" s="95" t="str">
        <f>VLOOKUP(D26,'CDF Behaviours'!$A$3:$E$220,5,FALSE)</f>
        <v>● Be personally committed to and actively work to continuously improve yourself.
● Seek out opportunities for personal growth and development.
● Understand that different situations and levels may call for different skills and approaches.
● Work to deploy strengths and compensate for weaknesses and limitations.</v>
      </c>
    </row>
    <row r="27" spans="1:7" s="46" customFormat="1" ht="137.25" customHeight="1" thickBot="1" x14ac:dyDescent="0.35">
      <c r="A27" s="331"/>
      <c r="B27" s="318"/>
      <c r="C27" s="316"/>
      <c r="D27" s="122" t="s">
        <v>17</v>
      </c>
      <c r="E27" s="82" t="str">
        <f>VLOOKUP('Teaching Focused Lvl A'!D27,'CDF List'!$A$2:$C$41,2,FALSE)</f>
        <v>Be Responsible and Accountable for Achieving Excellence</v>
      </c>
      <c r="F27" s="123" t="str">
        <f>VLOOKUP('Teaching Focused Lvl A'!D27,'CDF List'!$A$2:$C$41,3,FALSE)</f>
        <v>Be Mission-aligned and responsible for delivering results through self examination, perseverance, adhering to regulatory obligations and applying policies and procedures that inform the legal and risk responsibilities of one’s role.</v>
      </c>
      <c r="G27" s="124" t="str">
        <f>VLOOKUP(D27,'CDF Behaviours'!$A$3:$E$220,5,FALSE)</f>
        <v>● Be accountable to identify and connect legal and risk responsibilities back to your role and know where to find the relevant policies and procedures, particularly the ACU Code of Conduct.
● Fulfil all commitments made to peers, co-workers, supervisors and customers; take personal responsibility and accountability of your work and seeing efforts through to completion. Be honest about mistakes.
● Maintain the practice of self-reflection and renewal; examining and nourishing self upon the core values of the Mission, Vision and Values of ACU.
● Persist with assigned roles and tasks until completion, while seeking support when required.</v>
      </c>
    </row>
    <row r="28" spans="1:7" s="46" customFormat="1" ht="89.25" customHeight="1" x14ac:dyDescent="0.3">
      <c r="A28" s="331"/>
      <c r="B28" s="326" t="s">
        <v>35</v>
      </c>
      <c r="C28" s="309" t="s">
        <v>36</v>
      </c>
      <c r="D28" s="84" t="s">
        <v>22</v>
      </c>
      <c r="E28" s="78" t="str">
        <f>VLOOKUP('Teaching Focused Lvl A'!D28,'CDF List'!$A$2:$C$41,2,FALSE)</f>
        <v>Deliver Stakeholder Centric Service</v>
      </c>
      <c r="F28" s="85" t="str">
        <f>VLOOKUP('Teaching Focused Lvl A'!D28,'CDF List'!$A$2:$C$41,3,FALSE)</f>
        <v>Carry out personal actions and tasks with a stakeholder focus and community outcomes in mind.</v>
      </c>
      <c r="G28" s="86" t="str">
        <f>VLOOKUP(D28,'CDF Behaviours'!$A$3:$E$220,5,FALSE)</f>
        <v>● Do what is appropriate to ensure stakeholder expectations are met.
● Follow up to evaluate stakeholder satisfaction.
● Prioritise stakeholder needs.
● Respond to requests for service in a timely and thorough manner</v>
      </c>
    </row>
    <row r="29" spans="1:7" s="46" customFormat="1" ht="144.75" customHeight="1" x14ac:dyDescent="0.3">
      <c r="A29" s="331"/>
      <c r="B29" s="327"/>
      <c r="C29" s="315"/>
      <c r="D29" s="93" t="s">
        <v>24</v>
      </c>
      <c r="E29" s="81" t="str">
        <f>VLOOKUP('Teaching Focused Lvl A'!D29,'CDF List'!$A$2:$C$41,2,FALSE)</f>
        <v>Know ACU Work Processes and Systems</v>
      </c>
      <c r="F29" s="94" t="str">
        <f>VLOOKUP('Teaching Focused Lvl A'!D29,'CDF List'!$A$2:$C$41,3,FALSE)</f>
        <v>Confidently use ACU’s processes and systems to efficiently carry out day-to-day work.</v>
      </c>
      <c r="G29" s="95" t="str">
        <f>VLOOKUP(D29,'CDF Behaviours'!$A$3:$E$220,5,FALSE)</f>
        <v>● Accept responsibility for own performance to deliver work activities on time and to the required standard in agreement with your nominated supervisor.
● Demonstrate use of core office applications and other technologies in use in your field of work; ensure the accuracy of data entry and output in support of accurate and timely reporting.
● Understand the steps in work flow to achieve outcomes that appropriately utilise available systems and procedures.
● Use computer, telecommunications and audio-visual equipment or other technologies used by the organisation in relation to your work.</v>
      </c>
    </row>
    <row r="30" spans="1:7" s="46" customFormat="1" ht="123.75" customHeight="1" x14ac:dyDescent="0.3">
      <c r="A30" s="331"/>
      <c r="B30" s="327"/>
      <c r="C30" s="310"/>
      <c r="D30" s="93" t="s">
        <v>37</v>
      </c>
      <c r="E30" s="81" t="str">
        <f>VLOOKUP('Teaching Focused Lvl A'!D30,'CDF List'!$A$2:$C$41,2,FALSE)</f>
        <v>Make Informed Decisions</v>
      </c>
      <c r="F30" s="94" t="str">
        <f>VLOOKUP('Teaching Focused Lvl A'!D30,'CDF List'!$A$2:$C$41,3,FALSE)</f>
        <v>Identify and utilise key data and information available within ACU to make informed decisions.</v>
      </c>
      <c r="G30" s="95" t="str">
        <f>VLOOKUP(D30,'CDF Behaviours'!$A$3:$E$220,5,FALSE)</f>
        <v>● Be bold and express your opinion that is based on fact in order to aid team decisions and discussions.
● Demonstrate a sound understanding of ACU business functions, terminology and processes.
● Employ a methodical and logical approach when analysing information to make informed conclusions and decisions that are based on fact.
● Have knowledge and awareness of relevant University information sources to aid research and analysis.</v>
      </c>
    </row>
    <row r="31" spans="1:7" s="46" customFormat="1" ht="98.25" customHeight="1" x14ac:dyDescent="0.3">
      <c r="A31" s="331"/>
      <c r="B31" s="327"/>
      <c r="C31" s="314" t="s">
        <v>38</v>
      </c>
      <c r="D31" s="93" t="s">
        <v>16</v>
      </c>
      <c r="E31" s="81" t="str">
        <f>VLOOKUP('Teaching Focused Lvl A'!D31,'CDF List'!$A$2:$C$41,2,FALSE)</f>
        <v>Collaborate Effectively</v>
      </c>
      <c r="F31" s="94" t="str">
        <f>VLOOKUP('Teaching Focused Lvl A'!D31,'CDF List'!$A$2:$C$41,3,FALSE)</f>
        <v>Cooperate and collaborate with others to achieve individual and team goals.</v>
      </c>
      <c r="G31" s="95" t="str">
        <f>VLOOKUP(D31,'CDF Behaviours'!$A$3:$E$220,5,FALSE)</f>
        <v>● Be a team player; share information and see the benefits of working as a team.
● Be visible and accessible to colleagues; communicate openly and widely to share information and knowledge.
● Demonstrate high levels of personal engagement and inclusiveness amongst peers.
● Keep others informed and up-to-date about what is happening.</v>
      </c>
    </row>
    <row r="32" spans="1:7" s="46" customFormat="1" ht="143.25" customHeight="1" x14ac:dyDescent="0.3">
      <c r="A32" s="331"/>
      <c r="B32" s="327"/>
      <c r="C32" s="310"/>
      <c r="D32" s="93" t="s">
        <v>24</v>
      </c>
      <c r="E32" s="81" t="str">
        <f>VLOOKUP('Teaching Focused Lvl A'!D32,'CDF List'!$A$2:$C$41,2,FALSE)</f>
        <v>Know ACU Work Processes and Systems</v>
      </c>
      <c r="F32" s="94" t="str">
        <f>VLOOKUP('Teaching Focused Lvl A'!D32,'CDF List'!$A$2:$C$41,3,FALSE)</f>
        <v>Confidently use ACU’s processes and systems to efficiently carry out day-to-day work.</v>
      </c>
      <c r="G32" s="95" t="str">
        <f>VLOOKUP(D32,'CDF Behaviours'!$A$3:$E$220,5,FALSE)</f>
        <v>● Accept responsibility for own performance to deliver work activities on time and to the required standard in agreement with your nominated supervisor.
● Demonstrate use of core office applications and other technologies in use in your field of work; ensure the accuracy of data entry and output in support of accurate and timely reporting.
● Understand the steps in work flow to achieve outcomes that appropriately utilise available systems and procedures.
● Use computer, telecommunications and audio-visual equipment or other technologies used by the organisation in relation to your work.</v>
      </c>
    </row>
    <row r="33" spans="1:7" s="46" customFormat="1" ht="78" customHeight="1" x14ac:dyDescent="0.3">
      <c r="A33" s="331"/>
      <c r="B33" s="327"/>
      <c r="C33" s="314" t="s">
        <v>39</v>
      </c>
      <c r="D33" s="93" t="s">
        <v>22</v>
      </c>
      <c r="E33" s="81" t="str">
        <f>VLOOKUP('Teaching Focused Lvl A'!D33,'CDF List'!$A$2:$C$41,2,FALSE)</f>
        <v>Deliver Stakeholder Centric Service</v>
      </c>
      <c r="F33" s="94" t="str">
        <f>VLOOKUP('Teaching Focused Lvl A'!D33,'CDF List'!$A$2:$C$41,3,FALSE)</f>
        <v>Carry out personal actions and tasks with a stakeholder focus and community outcomes in mind.</v>
      </c>
      <c r="G33" s="95" t="str">
        <f>VLOOKUP(D33,'CDF Behaviours'!$A$3:$E$220,5,FALSE)</f>
        <v>● Do what is appropriate to ensure stakeholder expectations are met.
● Follow up to evaluate stakeholder satisfaction.
● Prioritise stakeholder needs.
● Respond to requests for service in a timely and thorough manner</v>
      </c>
    </row>
    <row r="34" spans="1:7" s="46" customFormat="1" ht="84.75" customHeight="1" thickBot="1" x14ac:dyDescent="0.35">
      <c r="A34" s="331"/>
      <c r="B34" s="328"/>
      <c r="C34" s="316"/>
      <c r="D34" s="122" t="s">
        <v>9</v>
      </c>
      <c r="E34" s="82" t="str">
        <f>VLOOKUP('Teaching Focused Lvl A'!D34,'CDF List'!$A$2:$C$41,2,FALSE)</f>
        <v>Coach and Develop</v>
      </c>
      <c r="F34" s="123" t="str">
        <f>VLOOKUP('Teaching Focused Lvl A'!D34,'CDF List'!$A$2:$C$41,3,FALSE)</f>
        <v>Take responsibility for one’s own personal growth and skill development and actively seek out opportunities for learning and self-improvement.</v>
      </c>
      <c r="G34" s="124" t="str">
        <f>VLOOKUP(D34,'CDF Behaviours'!$A$3:$E$220,5,FALSE)</f>
        <v>● Be personally committed to and actively work to continuously improve yourself.
● Seek out opportunities for personal growth and development.
● Understand that different situations and levels may call for different skills and approaches.
● Work to deploy strengths and compensate for weaknesses and limitations.</v>
      </c>
    </row>
    <row r="35" spans="1:7" s="46" customFormat="1" ht="132.75" customHeight="1" x14ac:dyDescent="0.3">
      <c r="A35" s="331"/>
      <c r="B35" s="288" t="s">
        <v>40</v>
      </c>
      <c r="C35" s="268" t="s">
        <v>41</v>
      </c>
      <c r="D35" s="90" t="s">
        <v>42</v>
      </c>
      <c r="E35" s="80" t="str">
        <f>VLOOKUP('Teaching Focused Lvl A'!D35,'CDF List'!$A$2:$C$41,2,FALSE)</f>
        <v>Apply Commercial Acumen</v>
      </c>
      <c r="F35" s="91" t="str">
        <f>VLOOKUP('Teaching Focused Lvl A'!D35,'CDF List'!$A$2:$C$41,3,FALSE)</f>
        <v>Take action and complete tasks in compliance with your delegation of authority. Understand the context in which you carry out your day-to-day work and the contribution you make to the broader university.</v>
      </c>
      <c r="G35" s="92" t="str">
        <f>VLOOKUP(D35,'CDF Behaviours'!$A$3:$E$220,5,FALSE)</f>
        <v>● Be aware of the commercial aspects of ACU including stakeholders, markets, services and products that contribute to the financial viability of ACU.
● Establish methods for staying in tune with industry trends.
● Show understanding of how resources (time, materials, staffing, etc) link to commercial outcomes. Work to achieve budget or control costs.
● Understand the wider business context in which ACU operates by keeping up-to-date with new developments in the higher education sector, particularly changing Federal Government policy and funding arrangements.</v>
      </c>
    </row>
    <row r="36" spans="1:7" s="46" customFormat="1" ht="84" customHeight="1" x14ac:dyDescent="0.3">
      <c r="A36" s="331" t="s">
        <v>25</v>
      </c>
      <c r="B36" s="317" t="s">
        <v>40</v>
      </c>
      <c r="C36" s="312" t="s">
        <v>41</v>
      </c>
      <c r="D36" s="93" t="s">
        <v>43</v>
      </c>
      <c r="E36" s="81" t="str">
        <f>VLOOKUP('Teaching Focused Lvl A'!D36,'CDF List'!$A$2:$C$41,2,FALSE)</f>
        <v>Adapt to and Lead Change</v>
      </c>
      <c r="F36" s="94" t="str">
        <f>VLOOKUP('Teaching Focused Lvl A'!D36,'CDF List'!$A$2:$C$41,3,FALSE)</f>
        <v>Understand that ACU needs to make changes, and maintain effectiveness when experiencing change.</v>
      </c>
      <c r="G36" s="95" t="str">
        <f>VLOOKUP(D36,'CDF Behaviours'!$A$3:$E$220,5,FALSE)</f>
        <v>● Be resilient and flexible in approach to work.
● Listen to the changes proposed, provide feedback and contribute to new solutions.
● Think creatively when implementing change initiatives in the context of your work.
● Think positively and remain open-minded even when faced with obstacles.</v>
      </c>
    </row>
    <row r="37" spans="1:7" s="46" customFormat="1" ht="83.25" customHeight="1" x14ac:dyDescent="0.3">
      <c r="A37" s="331"/>
      <c r="B37" s="317"/>
      <c r="C37" s="312"/>
      <c r="D37" s="93" t="s">
        <v>9</v>
      </c>
      <c r="E37" s="81" t="str">
        <f>VLOOKUP('Teaching Focused Lvl A'!D37,'CDF List'!$A$2:$C$41,2,FALSE)</f>
        <v>Coach and Develop</v>
      </c>
      <c r="F37" s="94" t="str">
        <f>VLOOKUP('Teaching Focused Lvl A'!D37,'CDF List'!$A$2:$C$41,3,FALSE)</f>
        <v>Take responsibility for one’s own personal growth and skill development and actively seek out opportunities for learning and self-improvement.</v>
      </c>
      <c r="G37" s="95" t="str">
        <f>VLOOKUP(D37,'CDF Behaviours'!$A$3:$E$220,5,FALSE)</f>
        <v>● Be personally committed to and actively work to continuously improve yourself.
● Seek out opportunities for personal growth and development.
● Understand that different situations and levels may call for different skills and approaches.
● Work to deploy strengths and compensate for weaknesses and limitations.</v>
      </c>
    </row>
    <row r="38" spans="1:7" s="46" customFormat="1" ht="101.25" customHeight="1" thickBot="1" x14ac:dyDescent="0.35">
      <c r="A38" s="331"/>
      <c r="B38" s="318"/>
      <c r="C38" s="320"/>
      <c r="D38" s="96" t="s">
        <v>37</v>
      </c>
      <c r="E38" s="79" t="str">
        <f>VLOOKUP('Teaching Focused Lvl A'!D38,'CDF List'!$A$2:$C$41,2,FALSE)</f>
        <v>Make Informed Decisions</v>
      </c>
      <c r="F38" s="88" t="str">
        <f>VLOOKUP('Teaching Focused Lvl A'!D38,'CDF List'!$A$2:$C$41,3,FALSE)</f>
        <v>Identify and utilise key data and information available within ACU to make informed decisions.</v>
      </c>
      <c r="G38" s="89" t="str">
        <f>VLOOKUP(D38,'CDF Behaviours'!$A$3:$E$220,5,FALSE)</f>
        <v>● Be bold and express your opinion that is based on fact in order to aid team decisions and discussions.
● Demonstrate a sound understanding of ACU business functions, terminology and processes.
● Employ a methodical and logical approach when analysing information to make informed conclusions and decisions that are based on fact.
● Have knowledge and awareness of relevant University information sources to aid research and analysis.</v>
      </c>
    </row>
    <row r="39" spans="1:7" s="46" customFormat="1" ht="79.5" customHeight="1" x14ac:dyDescent="0.3">
      <c r="A39" s="331"/>
      <c r="B39" s="326" t="s">
        <v>44</v>
      </c>
      <c r="C39" s="311" t="s">
        <v>45</v>
      </c>
      <c r="D39" s="84" t="s">
        <v>22</v>
      </c>
      <c r="E39" s="78" t="str">
        <f>VLOOKUP('Teaching Focused Lvl A'!D39,'CDF List'!$A$2:$C$41,2,FALSE)</f>
        <v>Deliver Stakeholder Centric Service</v>
      </c>
      <c r="F39" s="85" t="str">
        <f>VLOOKUP('Teaching Focused Lvl A'!D39,'CDF List'!$A$2:$C$41,3,FALSE)</f>
        <v>Carry out personal actions and tasks with a stakeholder focus and community outcomes in mind.</v>
      </c>
      <c r="G39" s="86" t="str">
        <f>VLOOKUP(D39,'CDF Behaviours'!$A$3:$E$220,5,FALSE)</f>
        <v>● Do what is appropriate to ensure stakeholder expectations are met.
● Follow up to evaluate stakeholder satisfaction.
● Prioritise stakeholder needs.
● Respond to requests for service in a timely and thorough manner</v>
      </c>
    </row>
    <row r="40" spans="1:7" s="46" customFormat="1" ht="83.25" customHeight="1" x14ac:dyDescent="0.3">
      <c r="A40" s="331"/>
      <c r="B40" s="327"/>
      <c r="C40" s="312"/>
      <c r="D40" s="93" t="s">
        <v>9</v>
      </c>
      <c r="E40" s="81" t="str">
        <f>VLOOKUP('Teaching Focused Lvl A'!D40,'CDF List'!$A$2:$C$41,2,FALSE)</f>
        <v>Coach and Develop</v>
      </c>
      <c r="F40" s="94" t="str">
        <f>VLOOKUP('Teaching Focused Lvl A'!D40,'CDF List'!$A$2:$C$41,3,FALSE)</f>
        <v>Take responsibility for one’s own personal growth and skill development and actively seek out opportunities for learning and self-improvement.</v>
      </c>
      <c r="G40" s="95" t="str">
        <f>VLOOKUP(D40,'CDF Behaviours'!$A$3:$E$220,5,FALSE)</f>
        <v>● Be personally committed to and actively work to continuously improve yourself.
● Seek out opportunities for personal growth and development.
● Understand that different situations and levels may call for different skills and approaches.
● Work to deploy strengths and compensate for weaknesses and limitations.</v>
      </c>
    </row>
    <row r="41" spans="1:7" s="46" customFormat="1" ht="127.5" customHeight="1" x14ac:dyDescent="0.3">
      <c r="A41" s="331"/>
      <c r="B41" s="327"/>
      <c r="C41" s="313"/>
      <c r="D41" s="93" t="s">
        <v>37</v>
      </c>
      <c r="E41" s="81" t="str">
        <f>VLOOKUP('Teaching Focused Lvl A'!D41,'CDF List'!$A$2:$C$41,2,FALSE)</f>
        <v>Make Informed Decisions</v>
      </c>
      <c r="F41" s="94" t="str">
        <f>VLOOKUP('Teaching Focused Lvl A'!D41,'CDF List'!$A$2:$C$41,3,FALSE)</f>
        <v>Identify and utilise key data and information available within ACU to make informed decisions.</v>
      </c>
      <c r="G41" s="95" t="str">
        <f>VLOOKUP(D41,'CDF Behaviours'!$A$3:$E$220,5,FALSE)</f>
        <v>● Be bold and express your opinion that is based on fact in order to aid team decisions and discussions.
● Demonstrate a sound understanding of ACU business functions, terminology and processes.
● Employ a methodical and logical approach when analysing information to make informed conclusions and decisions that are based on fact.
● Have knowledge and awareness of relevant University information sources to aid research and analysis.</v>
      </c>
    </row>
    <row r="42" spans="1:7" s="46" customFormat="1" ht="129" customHeight="1" x14ac:dyDescent="0.3">
      <c r="A42" s="331"/>
      <c r="B42" s="327"/>
      <c r="C42" s="314" t="s">
        <v>46</v>
      </c>
      <c r="D42" s="93" t="s">
        <v>42</v>
      </c>
      <c r="E42" s="81" t="str">
        <f>VLOOKUP('Teaching Focused Lvl A'!D42,'CDF List'!$A$2:$C$41,2,FALSE)</f>
        <v>Apply Commercial Acumen</v>
      </c>
      <c r="F42" s="94" t="str">
        <f>VLOOKUP('Teaching Focused Lvl A'!D42,'CDF List'!$A$2:$C$41,3,FALSE)</f>
        <v>Take action and complete tasks in compliance with your delegation of authority. Understand the context in which you carry out your day-to-day work and the contribution you make to the broader university.</v>
      </c>
      <c r="G42" s="95" t="str">
        <f>VLOOKUP(D42,'CDF Behaviours'!$A$3:$E$220,5,FALSE)</f>
        <v>● Be aware of the commercial aspects of ACU including stakeholders, markets, services and products that contribute to the financial viability of ACU.
● Establish methods for staying in tune with industry trends.
● Show understanding of how resources (time, materials, staffing, etc) link to commercial outcomes. Work to achieve budget or control costs.
● Understand the wider business context in which ACU operates by keeping up-to-date with new developments in the higher education sector, particularly changing Federal Government policy and funding arrangements.</v>
      </c>
    </row>
    <row r="43" spans="1:7" s="46" customFormat="1" ht="78" customHeight="1" x14ac:dyDescent="0.3">
      <c r="A43" s="331"/>
      <c r="B43" s="327"/>
      <c r="C43" s="315"/>
      <c r="D43" s="93" t="s">
        <v>16</v>
      </c>
      <c r="E43" s="81" t="str">
        <f>VLOOKUP('Teaching Focused Lvl A'!D43,'CDF List'!$A$2:$C$41,2,FALSE)</f>
        <v>Collaborate Effectively</v>
      </c>
      <c r="F43" s="94" t="str">
        <f>VLOOKUP('Teaching Focused Lvl A'!D43,'CDF List'!$A$2:$C$41,3,FALSE)</f>
        <v>Cooperate and collaborate with others to achieve individual and team goals.</v>
      </c>
      <c r="G43" s="95" t="str">
        <f>VLOOKUP(D43,'CDF Behaviours'!$A$3:$E$220,5,FALSE)</f>
        <v>● Be a team player; share information and see the benefits of working as a team.
● Be visible and accessible to colleagues; communicate openly and widely to share information and knowledge.
● Demonstrate high levels of personal engagement and inclusiveness amongst peers.
● Keep others informed and up-to-date about what is happening.</v>
      </c>
    </row>
    <row r="44" spans="1:7" s="46" customFormat="1" ht="97.5" customHeight="1" x14ac:dyDescent="0.3">
      <c r="A44" s="331"/>
      <c r="B44" s="327"/>
      <c r="C44" s="315"/>
      <c r="D44" s="93" t="s">
        <v>31</v>
      </c>
      <c r="E44" s="81" t="str">
        <f>VLOOKUP('Teaching Focused Lvl A'!D44,'CDF List'!$A$2:$C$41,2,FALSE)</f>
        <v>Communicate with Impact</v>
      </c>
      <c r="F44" s="94" t="str">
        <f>VLOOKUP('Teaching Focused Lvl A'!D44,'CDF List'!$A$2:$C$41,3,FALSE)</f>
        <v>Communicate clearly based on facts and logic; listen and respond appropriately to others.</v>
      </c>
      <c r="G44" s="95" t="str">
        <f>VLOOKUP(D44,'CDF Behaviours'!$A$3:$E$220,5,FALSE)</f>
        <v>● Convey facts, concepts and technical information clearly and concisely, using terms that most people can understand.
● Demonstrate respect for others and how they are feeling.
● Pay attention and listen to others, taking time to build rapport.
● Provide accurate and timely information in the right amounts to others to support their work.</v>
      </c>
    </row>
    <row r="45" spans="1:7" s="46" customFormat="1" ht="99" customHeight="1" x14ac:dyDescent="0.3">
      <c r="A45" s="331"/>
      <c r="B45" s="327"/>
      <c r="C45" s="310"/>
      <c r="D45" s="93" t="s">
        <v>37</v>
      </c>
      <c r="E45" s="81" t="str">
        <f>VLOOKUP('Teaching Focused Lvl A'!D45,'CDF List'!$A$2:$C$41,2,FALSE)</f>
        <v>Make Informed Decisions</v>
      </c>
      <c r="F45" s="94" t="str">
        <f>VLOOKUP('Teaching Focused Lvl A'!D45,'CDF List'!$A$2:$C$41,3,FALSE)</f>
        <v>Identify and utilise key data and information available within ACU to make informed decisions.</v>
      </c>
      <c r="G45" s="95" t="str">
        <f>VLOOKUP(D45,'CDF Behaviours'!$A$3:$E$220,5,FALSE)</f>
        <v>● Be bold and express your opinion that is based on fact in order to aid team decisions and discussions.
● Demonstrate a sound understanding of ACU business functions, terminology and processes.
● Employ a methodical and logical approach when analysing information to make informed conclusions and decisions that are based on fact.
● Have knowledge and awareness of relevant University information sources to aid research and analysis.</v>
      </c>
    </row>
    <row r="46" spans="1:7" s="46" customFormat="1" ht="130.5" customHeight="1" x14ac:dyDescent="0.3">
      <c r="A46" s="331"/>
      <c r="B46" s="327"/>
      <c r="C46" s="314" t="s">
        <v>47</v>
      </c>
      <c r="D46" s="93" t="s">
        <v>42</v>
      </c>
      <c r="E46" s="81" t="str">
        <f>VLOOKUP('Teaching Focused Lvl A'!D46,'CDF List'!$A$2:$C$41,2,FALSE)</f>
        <v>Apply Commercial Acumen</v>
      </c>
      <c r="F46" s="94" t="str">
        <f>VLOOKUP('Teaching Focused Lvl A'!D46,'CDF List'!$A$2:$C$41,3,FALSE)</f>
        <v>Take action and complete tasks in compliance with your delegation of authority. Understand the context in which you carry out your day-to-day work and the contribution you make to the broader university.</v>
      </c>
      <c r="G46" s="95" t="str">
        <f>VLOOKUP(D46,'CDF Behaviours'!$A$3:$E$220,5,FALSE)</f>
        <v>● Be aware of the commercial aspects of ACU including stakeholders, markets, services and products that contribute to the financial viability of ACU.
● Establish methods for staying in tune with industry trends.
● Show understanding of how resources (time, materials, staffing, etc) link to commercial outcomes. Work to achieve budget or control costs.
● Understand the wider business context in which ACU operates by keeping up-to-date with new developments in the higher education sector, particularly changing Federal Government policy and funding arrangements.</v>
      </c>
    </row>
    <row r="47" spans="1:7" s="46" customFormat="1" ht="87" customHeight="1" thickBot="1" x14ac:dyDescent="0.35">
      <c r="A47" s="335"/>
      <c r="B47" s="328"/>
      <c r="C47" s="316"/>
      <c r="D47" s="122" t="s">
        <v>16</v>
      </c>
      <c r="E47" s="82" t="str">
        <f>VLOOKUP('Teaching Focused Lvl A'!D47,'CDF List'!$A$2:$C$41,2,FALSE)</f>
        <v>Collaborate Effectively</v>
      </c>
      <c r="F47" s="123" t="str">
        <f>VLOOKUP('Teaching Focused Lvl A'!D47,'CDF List'!$A$2:$C$41,3,FALSE)</f>
        <v>Cooperate and collaborate with others to achieve individual and team goals.</v>
      </c>
      <c r="G47" s="124" t="str">
        <f>VLOOKUP(D47,'CDF Behaviours'!$A$3:$E$220,5,FALSE)</f>
        <v>● Be a team player; share information and see the benefits of working as a team.
● Be visible and accessible to colleagues; communicate openly and widely to share information and knowledge.
● Demonstrate high levels of personal engagement and inclusiveness amongst peers.
● Keep others informed and up-to-date about what is happening.</v>
      </c>
    </row>
    <row r="48" spans="1:7" s="46" customFormat="1" ht="132" customHeight="1" x14ac:dyDescent="0.3">
      <c r="A48" s="332" t="s">
        <v>48</v>
      </c>
      <c r="B48" s="321" t="s">
        <v>49</v>
      </c>
      <c r="C48" s="342" t="s">
        <v>50</v>
      </c>
      <c r="D48" s="110" t="s">
        <v>42</v>
      </c>
      <c r="E48" s="111" t="str">
        <f>VLOOKUP('Teaching Focused Lvl A'!D48,'CDF List'!$A$2:$C$41,2,FALSE)</f>
        <v>Apply Commercial Acumen</v>
      </c>
      <c r="F48" s="112" t="str">
        <f>VLOOKUP('Teaching Focused Lvl A'!D48,'CDF List'!$A$2:$C$41,3,FALSE)</f>
        <v>Take action and complete tasks in compliance with your delegation of authority. Understand the context in which you carry out your day-to-day work and the contribution you make to the broader university.</v>
      </c>
      <c r="G48" s="113" t="str">
        <f>VLOOKUP(D48,'CDF Behaviours'!$A$3:$E$220,5,FALSE)</f>
        <v>● Be aware of the commercial aspects of ACU including stakeholders, markets, services and products that contribute to the financial viability of ACU.
● Establish methods for staying in tune with industry trends.
● Show understanding of how resources (time, materials, staffing, etc) link to commercial outcomes. Work to achieve budget or control costs.
● Understand the wider business context in which ACU operates by keeping up-to-date with new developments in the higher education sector, particularly changing Federal Government policy and funding arrangements.</v>
      </c>
    </row>
    <row r="49" spans="1:7" s="46" customFormat="1" ht="81.75" customHeight="1" x14ac:dyDescent="0.3">
      <c r="A49" s="333"/>
      <c r="B49" s="336"/>
      <c r="C49" s="342"/>
      <c r="D49" s="103" t="s">
        <v>16</v>
      </c>
      <c r="E49" s="104" t="str">
        <f>VLOOKUP('Teaching Focused Lvl A'!D49,'CDF List'!$A$2:$C$41,2,FALSE)</f>
        <v>Collaborate Effectively</v>
      </c>
      <c r="F49" s="105" t="str">
        <f>VLOOKUP('Teaching Focused Lvl A'!D49,'CDF List'!$A$2:$C$41,3,FALSE)</f>
        <v>Cooperate and collaborate with others to achieve individual and team goals.</v>
      </c>
      <c r="G49" s="106" t="str">
        <f>VLOOKUP(D49,'CDF Behaviours'!$A$3:$E$220,5,FALSE)</f>
        <v>● Be a team player; share information and see the benefits of working as a team.
● Be visible and accessible to colleagues; communicate openly and widely to share information and knowledge.
● Demonstrate high levels of personal engagement and inclusiveness amongst peers.
● Keep others informed and up-to-date about what is happening.</v>
      </c>
    </row>
    <row r="50" spans="1:7" s="46" customFormat="1" ht="133.5" customHeight="1" x14ac:dyDescent="0.3">
      <c r="A50" s="333"/>
      <c r="B50" s="336"/>
      <c r="C50" s="308"/>
      <c r="D50" s="103" t="s">
        <v>17</v>
      </c>
      <c r="E50" s="104" t="str">
        <f>VLOOKUP('Teaching Focused Lvl A'!D50,'CDF List'!$A$2:$C$41,2,FALSE)</f>
        <v>Be Responsible and Accountable for Achieving Excellence</v>
      </c>
      <c r="F50" s="105" t="str">
        <f>VLOOKUP('Teaching Focused Lvl A'!D50,'CDF List'!$A$2:$C$41,3,FALSE)</f>
        <v>Be Mission-aligned and responsible for delivering results through self examination, perseverance, adhering to regulatory obligations and applying policies and procedures that inform the legal and risk responsibilities of one’s role.</v>
      </c>
      <c r="G50" s="106" t="str">
        <f>VLOOKUP(D50,'CDF Behaviours'!$A$3:$E$220,5,FALSE)</f>
        <v>● Be accountable to identify and connect legal and risk responsibilities back to your role and know where to find the relevant policies and procedures, particularly the ACU Code of Conduct.
● Fulfil all commitments made to peers, co-workers, supervisors and customers; take personal responsibility and accountability of your work and seeing efforts through to completion. Be honest about mistakes.
● Maintain the practice of self-reflection and renewal; examining and nourishing self upon the core values of the Mission, Vision and Values of ACU.
● Persist with assigned roles and tasks until completion, while seeking support when required.</v>
      </c>
    </row>
    <row r="51" spans="1:7" s="46" customFormat="1" ht="132.75" customHeight="1" x14ac:dyDescent="0.3">
      <c r="A51" s="333"/>
      <c r="B51" s="336"/>
      <c r="C51" s="269" t="s">
        <v>51</v>
      </c>
      <c r="D51" s="103" t="s">
        <v>42</v>
      </c>
      <c r="E51" s="104" t="str">
        <f>VLOOKUP('Teaching Focused Lvl A'!D51,'CDF List'!$A$2:$C$41,2,FALSE)</f>
        <v>Apply Commercial Acumen</v>
      </c>
      <c r="F51" s="105" t="str">
        <f>VLOOKUP('Teaching Focused Lvl A'!D51,'CDF List'!$A$2:$C$41,3,FALSE)</f>
        <v>Take action and complete tasks in compliance with your delegation of authority. Understand the context in which you carry out your day-to-day work and the contribution you make to the broader university.</v>
      </c>
      <c r="G51" s="106" t="str">
        <f>VLOOKUP(D51,'CDF Behaviours'!$A$3:$E$220,5,FALSE)</f>
        <v>● Be aware of the commercial aspects of ACU including stakeholders, markets, services and products that contribute to the financial viability of ACU.
● Establish methods for staying in tune with industry trends.
● Show understanding of how resources (time, materials, staffing, etc) link to commercial outcomes. Work to achieve budget or control costs.
● Understand the wider business context in which ACU operates by keeping up-to-date with new developments in the higher education sector, particularly changing Federal Government policy and funding arrangements.</v>
      </c>
    </row>
    <row r="52" spans="1:7" s="46" customFormat="1" ht="76.5" customHeight="1" x14ac:dyDescent="0.3">
      <c r="A52" s="333" t="s">
        <v>48</v>
      </c>
      <c r="B52" s="336" t="s">
        <v>49</v>
      </c>
      <c r="C52" s="337" t="s">
        <v>51</v>
      </c>
      <c r="D52" s="103" t="s">
        <v>16</v>
      </c>
      <c r="E52" s="104" t="str">
        <f>VLOOKUP('Teaching Focused Lvl A'!D52,'CDF List'!$A$2:$C$41,2,FALSE)</f>
        <v>Collaborate Effectively</v>
      </c>
      <c r="F52" s="105" t="str">
        <f>VLOOKUP('Teaching Focused Lvl A'!D52,'CDF List'!$A$2:$C$41,3,FALSE)</f>
        <v>Cooperate and collaborate with others to achieve individual and team goals.</v>
      </c>
      <c r="G52" s="106" t="str">
        <f>VLOOKUP(D52,'CDF Behaviours'!$A$3:$E$220,5,FALSE)</f>
        <v>● Be a team player; share information and see the benefits of working as a team.
● Be visible and accessible to colleagues; communicate openly and widely to share information and knowledge.
● Demonstrate high levels of personal engagement and inclusiveness amongst peers.
● Keep others informed and up-to-date about what is happening.</v>
      </c>
    </row>
    <row r="53" spans="1:7" s="46" customFormat="1" ht="150.75" customHeight="1" x14ac:dyDescent="0.3">
      <c r="A53" s="333"/>
      <c r="B53" s="336"/>
      <c r="C53" s="338"/>
      <c r="D53" s="103" t="s">
        <v>24</v>
      </c>
      <c r="E53" s="104" t="str">
        <f>VLOOKUP('Teaching Focused Lvl A'!D53,'CDF List'!$A$2:$C$41,2,FALSE)</f>
        <v>Know ACU Work Processes and Systems</v>
      </c>
      <c r="F53" s="105" t="str">
        <f>VLOOKUP('Teaching Focused Lvl A'!D53,'CDF List'!$A$2:$C$41,3,FALSE)</f>
        <v>Confidently use ACU’s processes and systems to efficiently carry out day-to-day work.</v>
      </c>
      <c r="G53" s="106" t="str">
        <f>VLOOKUP(D53,'CDF Behaviours'!$A$3:$E$220,5,FALSE)</f>
        <v>● Accept responsibility for own performance to deliver work activities on time and to the required standard in agreement with your nominated supervisor.
● Demonstrate use of core office applications and other technologies in use in your field of work; ensure the accuracy of data entry and output in support of accurate and timely reporting.
● Understand the steps in work flow to achieve outcomes that appropriately utilise available systems and procedures.
● Use computer, telecommunications and audio-visual equipment or other technologies used by the organisation in relation to your work.</v>
      </c>
    </row>
    <row r="54" spans="1:7" s="46" customFormat="1" ht="133.5" customHeight="1" x14ac:dyDescent="0.3">
      <c r="A54" s="333"/>
      <c r="B54" s="336"/>
      <c r="C54" s="319" t="s">
        <v>52</v>
      </c>
      <c r="D54" s="103" t="s">
        <v>42</v>
      </c>
      <c r="E54" s="104" t="str">
        <f>VLOOKUP('Teaching Focused Lvl A'!D54,'CDF List'!$A$2:$C$41,2,FALSE)</f>
        <v>Apply Commercial Acumen</v>
      </c>
      <c r="F54" s="105" t="str">
        <f>VLOOKUP('Teaching Focused Lvl A'!D54,'CDF List'!$A$2:$C$41,3,FALSE)</f>
        <v>Take action and complete tasks in compliance with your delegation of authority. Understand the context in which you carry out your day-to-day work and the contribution you make to the broader university.</v>
      </c>
      <c r="G54" s="106" t="str">
        <f>VLOOKUP(D54,'CDF Behaviours'!$A$3:$E$220,5,FALSE)</f>
        <v>● Be aware of the commercial aspects of ACU including stakeholders, markets, services and products that contribute to the financial viability of ACU.
● Establish methods for staying in tune with industry trends.
● Show understanding of how resources (time, materials, staffing, etc) link to commercial outcomes. Work to achieve budget or control costs.
● Understand the wider business context in which ACU operates by keeping up-to-date with new developments in the higher education sector, particularly changing Federal Government policy and funding arrangements.</v>
      </c>
    </row>
    <row r="55" spans="1:7" s="46" customFormat="1" ht="147.75" customHeight="1" x14ac:dyDescent="0.3">
      <c r="A55" s="333"/>
      <c r="B55" s="336"/>
      <c r="C55" s="342"/>
      <c r="D55" s="103" t="s">
        <v>17</v>
      </c>
      <c r="E55" s="104" t="str">
        <f>VLOOKUP('Teaching Focused Lvl A'!D55,'CDF List'!$A$2:$C$41,2,FALSE)</f>
        <v>Be Responsible and Accountable for Achieving Excellence</v>
      </c>
      <c r="F55" s="105" t="str">
        <f>VLOOKUP('Teaching Focused Lvl A'!D55,'CDF List'!$A$2:$C$41,3,FALSE)</f>
        <v>Be Mission-aligned and responsible for delivering results through self examination, perseverance, adhering to regulatory obligations and applying policies and procedures that inform the legal and risk responsibilities of one’s role.</v>
      </c>
      <c r="G55" s="106" t="str">
        <f>VLOOKUP(D55,'CDF Behaviours'!$A$3:$E$220,5,FALSE)</f>
        <v>● Be accountable to identify and connect legal and risk responsibilities back to your role and know where to find the relevant policies and procedures, particularly the ACU Code of Conduct.
● Fulfil all commitments made to peers, co-workers, supervisors and customers; take personal responsibility and accountability of your work and seeing efforts through to completion. Be honest about mistakes.
● Maintain the practice of self-reflection and renewal; examining and nourishing self upon the core values of the Mission, Vision and Values of ACU.
● Persist with assigned roles and tasks until completion, while seeking support when required.</v>
      </c>
    </row>
    <row r="56" spans="1:7" s="46" customFormat="1" ht="146.25" customHeight="1" x14ac:dyDescent="0.3">
      <c r="A56" s="333"/>
      <c r="B56" s="336"/>
      <c r="C56" s="308"/>
      <c r="D56" s="103" t="s">
        <v>24</v>
      </c>
      <c r="E56" s="104" t="str">
        <f>VLOOKUP('Teaching Focused Lvl A'!D56,'CDF List'!$A$2:$C$41,2,FALSE)</f>
        <v>Know ACU Work Processes and Systems</v>
      </c>
      <c r="F56" s="105" t="str">
        <f>VLOOKUP('Teaching Focused Lvl A'!D56,'CDF List'!$A$2:$C$41,3,FALSE)</f>
        <v>Confidently use ACU’s processes and systems to efficiently carry out day-to-day work.</v>
      </c>
      <c r="G56" s="106" t="str">
        <f>VLOOKUP(D56,'CDF Behaviours'!$A$3:$E$220,5,FALSE)</f>
        <v>● Accept responsibility for own performance to deliver work activities on time and to the required standard in agreement with your nominated supervisor.
● Demonstrate use of core office applications and other technologies in use in your field of work; ensure the accuracy of data entry and output in support of accurate and timely reporting.
● Understand the steps in work flow to achieve outcomes that appropriately utilise available systems and procedures.
● Use computer, telecommunications and audio-visual equipment or other technologies used by the organisation in relation to your work.</v>
      </c>
    </row>
    <row r="57" spans="1:7" s="46" customFormat="1" ht="88.5" customHeight="1" x14ac:dyDescent="0.3">
      <c r="A57" s="333"/>
      <c r="B57" s="336"/>
      <c r="C57" s="118" t="s">
        <v>53</v>
      </c>
      <c r="D57" s="103" t="s">
        <v>16</v>
      </c>
      <c r="E57" s="104" t="str">
        <f>VLOOKUP('Teaching Focused Lvl A'!D57,'CDF List'!$A$2:$C$41,2,FALSE)</f>
        <v>Collaborate Effectively</v>
      </c>
      <c r="F57" s="105" t="str">
        <f>VLOOKUP('Teaching Focused Lvl A'!D57,'CDF List'!$A$2:$C$41,3,FALSE)</f>
        <v>Cooperate and collaborate with others to achieve individual and team goals.</v>
      </c>
      <c r="G57" s="106" t="str">
        <f>VLOOKUP(D57,'CDF Behaviours'!$A$3:$E$220,5,FALSE)</f>
        <v>● Be a team player; share information and see the benefits of working as a team.
● Be visible and accessible to colleagues; communicate openly and widely to share information and knowledge.
● Demonstrate high levels of personal engagement and inclusiveness amongst peers.
● Keep others informed and up-to-date about what is happening.</v>
      </c>
    </row>
    <row r="58" spans="1:7" s="46" customFormat="1" ht="83.25" customHeight="1" x14ac:dyDescent="0.3">
      <c r="A58" s="333"/>
      <c r="B58" s="336"/>
      <c r="C58" s="319" t="s">
        <v>54</v>
      </c>
      <c r="D58" s="103" t="s">
        <v>22</v>
      </c>
      <c r="E58" s="104" t="str">
        <f>VLOOKUP('Teaching Focused Lvl A'!D58,'CDF List'!$A$2:$C$41,2,FALSE)</f>
        <v>Deliver Stakeholder Centric Service</v>
      </c>
      <c r="F58" s="105" t="str">
        <f>VLOOKUP('Teaching Focused Lvl A'!D58,'CDF List'!$A$2:$C$41,3,FALSE)</f>
        <v>Carry out personal actions and tasks with a stakeholder focus and community outcomes in mind.</v>
      </c>
      <c r="G58" s="106" t="str">
        <f>VLOOKUP(D58,'CDF Behaviours'!$A$3:$E$220,5,FALSE)</f>
        <v>● Do what is appropriate to ensure stakeholder expectations are met.
● Follow up to evaluate stakeholder satisfaction.
● Prioritise stakeholder needs.
● Respond to requests for service in a timely and thorough manner</v>
      </c>
    </row>
    <row r="59" spans="1:7" s="46" customFormat="1" ht="102" customHeight="1" x14ac:dyDescent="0.3">
      <c r="A59" s="333"/>
      <c r="B59" s="336"/>
      <c r="C59" s="342"/>
      <c r="D59" s="103" t="s">
        <v>16</v>
      </c>
      <c r="E59" s="104" t="str">
        <f>VLOOKUP('Teaching Focused Lvl A'!D59,'CDF List'!$A$2:$C$41,2,FALSE)</f>
        <v>Collaborate Effectively</v>
      </c>
      <c r="F59" s="105" t="str">
        <f>VLOOKUP('Teaching Focused Lvl A'!D59,'CDF List'!$A$2:$C$41,3,FALSE)</f>
        <v>Cooperate and collaborate with others to achieve individual and team goals.</v>
      </c>
      <c r="G59" s="106" t="str">
        <f>VLOOKUP(D59,'CDF Behaviours'!$A$3:$E$220,5,FALSE)</f>
        <v>● Be a team player; share information and see the benefits of working as a team.
● Be visible and accessible to colleagues; communicate openly and widely to share information and knowledge.
● Demonstrate high levels of personal engagement and inclusiveness amongst peers.
● Keep others informed and up-to-date about what is happening.</v>
      </c>
    </row>
    <row r="60" spans="1:7" s="46" customFormat="1" ht="83.25" customHeight="1" thickBot="1" x14ac:dyDescent="0.35">
      <c r="A60" s="333"/>
      <c r="B60" s="322"/>
      <c r="C60" s="342"/>
      <c r="D60" s="114" t="s">
        <v>9</v>
      </c>
      <c r="E60" s="115" t="str">
        <f>VLOOKUP('Teaching Focused Lvl A'!D60,'CDF List'!$A$2:$C$41,2,FALSE)</f>
        <v>Coach and Develop</v>
      </c>
      <c r="F60" s="116" t="str">
        <f>VLOOKUP('Teaching Focused Lvl A'!D60,'CDF List'!$A$2:$C$41,3,FALSE)</f>
        <v>Take responsibility for one’s own personal growth and skill development and actively seek out opportunities for learning and self-improvement.</v>
      </c>
      <c r="G60" s="117" t="str">
        <f>VLOOKUP(D60,'CDF Behaviours'!$A$3:$E$220,5,FALSE)</f>
        <v>● Be personally committed to and actively work to continuously improve yourself.
● Seek out opportunities for personal growth and development.
● Understand that different situations and levels may call for different skills and approaches.
● Work to deploy strengths and compensate for weaknesses and limitations.</v>
      </c>
    </row>
    <row r="61" spans="1:7" s="46" customFormat="1" ht="141" customHeight="1" x14ac:dyDescent="0.3">
      <c r="A61" s="333"/>
      <c r="B61" s="321" t="s">
        <v>55</v>
      </c>
      <c r="C61" s="341" t="s">
        <v>56</v>
      </c>
      <c r="D61" s="99" t="s">
        <v>42</v>
      </c>
      <c r="E61" s="100" t="str">
        <f>VLOOKUP('Teaching Focused Lvl A'!D61,'CDF List'!$A$2:$C$41,2,FALSE)</f>
        <v>Apply Commercial Acumen</v>
      </c>
      <c r="F61" s="101" t="str">
        <f>VLOOKUP('Teaching Focused Lvl A'!D61,'CDF List'!$A$2:$C$41,3,FALSE)</f>
        <v>Take action and complete tasks in compliance with your delegation of authority. Understand the context in which you carry out your day-to-day work and the contribution you make to the broader university.</v>
      </c>
      <c r="G61" s="102" t="str">
        <f>VLOOKUP(D61,'CDF Behaviours'!$A$3:$E$220,5,FALSE)</f>
        <v>● Be aware of the commercial aspects of ACU including stakeholders, markets, services and products that contribute to the financial viability of ACU.
● Establish methods for staying in tune with industry trends.
● Show understanding of how resources (time, materials, staffing, etc) link to commercial outcomes. Work to achieve budget or control costs.
● Understand the wider business context in which ACU operates by keeping up-to-date with new developments in the higher education sector, particularly changing Federal Government policy and funding arrangements.</v>
      </c>
    </row>
    <row r="62" spans="1:7" s="46" customFormat="1" ht="84" customHeight="1" x14ac:dyDescent="0.3">
      <c r="A62" s="333"/>
      <c r="B62" s="336"/>
      <c r="C62" s="337"/>
      <c r="D62" s="103" t="s">
        <v>22</v>
      </c>
      <c r="E62" s="104" t="str">
        <f>VLOOKUP('Teaching Focused Lvl A'!D62,'CDF List'!$A$2:$C$41,2,FALSE)</f>
        <v>Deliver Stakeholder Centric Service</v>
      </c>
      <c r="F62" s="105" t="str">
        <f>VLOOKUP('Teaching Focused Lvl A'!D62,'CDF List'!$A$2:$C$41,3,FALSE)</f>
        <v>Carry out personal actions and tasks with a stakeholder focus and community outcomes in mind.</v>
      </c>
      <c r="G62" s="106" t="str">
        <f>VLOOKUP(D62,'CDF Behaviours'!$A$3:$E$220,5,FALSE)</f>
        <v>● Do what is appropriate to ensure stakeholder expectations are met.
● Follow up to evaluate stakeholder satisfaction.
● Prioritise stakeholder needs.
● Respond to requests for service in a timely and thorough manner</v>
      </c>
    </row>
    <row r="63" spans="1:7" s="46" customFormat="1" ht="143.25" customHeight="1" x14ac:dyDescent="0.3">
      <c r="A63" s="333"/>
      <c r="B63" s="336"/>
      <c r="C63" s="337"/>
      <c r="D63" s="103" t="s">
        <v>17</v>
      </c>
      <c r="E63" s="104" t="str">
        <f>VLOOKUP('Teaching Focused Lvl A'!D63,'CDF List'!$A$2:$C$41,2,FALSE)</f>
        <v>Be Responsible and Accountable for Achieving Excellence</v>
      </c>
      <c r="F63" s="105" t="str">
        <f>VLOOKUP('Teaching Focused Lvl A'!D63,'CDF List'!$A$2:$C$41,3,FALSE)</f>
        <v>Be Mission-aligned and responsible for delivering results through self examination, perseverance, adhering to regulatory obligations and applying policies and procedures that inform the legal and risk responsibilities of one’s role.</v>
      </c>
      <c r="G63" s="106" t="str">
        <f>VLOOKUP(D63,'CDF Behaviours'!$A$3:$E$220,5,FALSE)</f>
        <v>● Be accountable to identify and connect legal and risk responsibilities back to your role and know where to find the relevant policies and procedures, particularly the ACU Code of Conduct.
● Fulfil all commitments made to peers, co-workers, supervisors and customers; take personal responsibility and accountability of your work and seeing efforts through to completion. Be honest about mistakes.
● Maintain the practice of self-reflection and renewal; examining and nourishing self upon the core values of the Mission, Vision and Values of ACU.
● Persist with assigned roles and tasks until completion, while seeking support when required.</v>
      </c>
    </row>
    <row r="64" spans="1:7" s="46" customFormat="1" ht="101.25" customHeight="1" x14ac:dyDescent="0.3">
      <c r="A64" s="333"/>
      <c r="B64" s="336"/>
      <c r="C64" s="338"/>
      <c r="D64" s="103" t="s">
        <v>37</v>
      </c>
      <c r="E64" s="104" t="str">
        <f>VLOOKUP('Teaching Focused Lvl A'!D64,'CDF List'!$A$2:$C$41,2,FALSE)</f>
        <v>Make Informed Decisions</v>
      </c>
      <c r="F64" s="105" t="str">
        <f>VLOOKUP('Teaching Focused Lvl A'!D64,'CDF List'!$A$2:$C$41,3,FALSE)</f>
        <v>Identify and utilise key data and information available within ACU to make informed decisions.</v>
      </c>
      <c r="G64" s="106" t="str">
        <f>VLOOKUP(D64,'CDF Behaviours'!$A$3:$E$220,5,FALSE)</f>
        <v>● Be bold and express your opinion that is based on fact in order to aid team decisions and discussions.
● Demonstrate a sound understanding of ACU business functions, terminology and processes.
● Employ a methodical and logical approach when analysing information to make informed conclusions and decisions that are based on fact.
● Have knowledge and awareness of relevant University information sources to aid research and analysis.</v>
      </c>
    </row>
    <row r="65" spans="1:7" s="46" customFormat="1" ht="91.5" customHeight="1" x14ac:dyDescent="0.3">
      <c r="A65" s="333"/>
      <c r="B65" s="336"/>
      <c r="C65" s="340" t="s">
        <v>57</v>
      </c>
      <c r="D65" s="103" t="s">
        <v>13</v>
      </c>
      <c r="E65" s="104" t="str">
        <f>VLOOKUP('Teaching Focused Lvl A'!D65,'CDF List'!$A$2:$C$41,2,FALSE)</f>
        <v>Live ACU’s Mission, Vision and Values</v>
      </c>
      <c r="F65" s="105" t="str">
        <f>VLOOKUP('Teaching Focused Lvl A'!D65,'CDF List'!$A$2:$C$41,3,FALSE)</f>
        <v>Be reflective and connect the purpose and practice of your work to the work of ACU. Link everything you do to ACU’s Mission, Vision and Values.</v>
      </c>
      <c r="G65" s="106" t="str">
        <f>VLOOKUP(D65,'CDF Behaviours'!$A$3:$E$220,5,FALSE)</f>
        <v>● Deal with others in an open, honest and respectful manner that fosters trust.
● Represent ACU’s highest standards through respectful and ethical expression of the University’s Mission and the shaping of a hope-filled future.
● Take pride in being trustworthy.
● Understand, articulate and give expression to ACU’s Mission, Vision and Values to others.</v>
      </c>
    </row>
    <row r="66" spans="1:7" s="46" customFormat="1" ht="127.5" customHeight="1" x14ac:dyDescent="0.3">
      <c r="A66" s="333"/>
      <c r="B66" s="336"/>
      <c r="C66" s="337"/>
      <c r="D66" s="103" t="s">
        <v>42</v>
      </c>
      <c r="E66" s="104" t="str">
        <f>VLOOKUP('Teaching Focused Lvl A'!D66,'CDF List'!$A$2:$C$41,2,FALSE)</f>
        <v>Apply Commercial Acumen</v>
      </c>
      <c r="F66" s="105" t="str">
        <f>VLOOKUP('Teaching Focused Lvl A'!D66,'CDF List'!$A$2:$C$41,3,FALSE)</f>
        <v>Take action and complete tasks in compliance with your delegation of authority. Understand the context in which you carry out your day-to-day work and the contribution you make to the broader university.</v>
      </c>
      <c r="G66" s="106" t="str">
        <f>VLOOKUP(D66,'CDF Behaviours'!$A$3:$E$220,5,FALSE)</f>
        <v>● Be aware of the commercial aspects of ACU including stakeholders, markets, services and products that contribute to the financial viability of ACU.
● Establish methods for staying in tune with industry trends.
● Show understanding of how resources (time, materials, staffing, etc) link to commercial outcomes. Work to achieve budget or control costs.
● Understand the wider business context in which ACU operates by keeping up-to-date with new developments in the higher education sector, particularly changing Federal Government policy and funding arrangements.</v>
      </c>
    </row>
    <row r="67" spans="1:7" s="46" customFormat="1" ht="76.5" customHeight="1" x14ac:dyDescent="0.3">
      <c r="A67" s="333" t="s">
        <v>48</v>
      </c>
      <c r="B67" s="336" t="s">
        <v>55</v>
      </c>
      <c r="C67" s="337" t="s">
        <v>57</v>
      </c>
      <c r="D67" s="119" t="s">
        <v>22</v>
      </c>
      <c r="E67" s="104" t="str">
        <f>VLOOKUP('Teaching Focused Lvl A'!D67,'CDF List'!$A$2:$C$41,2,FALSE)</f>
        <v>Deliver Stakeholder Centric Service</v>
      </c>
      <c r="F67" s="105" t="str">
        <f>VLOOKUP('Teaching Focused Lvl A'!D67,'CDF List'!$A$2:$C$41,3,FALSE)</f>
        <v>Carry out personal actions and tasks with a stakeholder focus and community outcomes in mind.</v>
      </c>
      <c r="G67" s="106" t="str">
        <f>VLOOKUP(D67,'CDF Behaviours'!$A$3:$E$220,5,FALSE)</f>
        <v>● Do what is appropriate to ensure stakeholder expectations are met.
● Follow up to evaluate stakeholder satisfaction.
● Prioritise stakeholder needs.
● Respond to requests for service in a timely and thorough manner</v>
      </c>
    </row>
    <row r="68" spans="1:7" s="46" customFormat="1" ht="93.75" customHeight="1" x14ac:dyDescent="0.3">
      <c r="A68" s="333"/>
      <c r="B68" s="336"/>
      <c r="C68" s="337"/>
      <c r="D68" s="119" t="s">
        <v>16</v>
      </c>
      <c r="E68" s="104" t="str">
        <f>VLOOKUP('Teaching Focused Lvl A'!D68,'CDF List'!$A$2:$C$41,2,FALSE)</f>
        <v>Collaborate Effectively</v>
      </c>
      <c r="F68" s="105" t="str">
        <f>VLOOKUP('Teaching Focused Lvl A'!D68,'CDF List'!$A$2:$C$41,3,FALSE)</f>
        <v>Cooperate and collaborate with others to achieve individual and team goals.</v>
      </c>
      <c r="G68" s="106" t="str">
        <f>VLOOKUP(D68,'CDF Behaviours'!$A$3:$E$220,5,FALSE)</f>
        <v>● Be a team player; share information and see the benefits of working as a team.
● Be visible and accessible to colleagues; communicate openly and widely to share information and knowledge.
● Demonstrate high levels of personal engagement and inclusiveness amongst peers.
● Keep others informed and up-to-date about what is happening.</v>
      </c>
    </row>
    <row r="69" spans="1:7" s="46" customFormat="1" ht="90.75" customHeight="1" thickBot="1" x14ac:dyDescent="0.35">
      <c r="A69" s="334"/>
      <c r="B69" s="322"/>
      <c r="C69" s="339"/>
      <c r="D69" s="120" t="s">
        <v>31</v>
      </c>
      <c r="E69" s="108" t="str">
        <f>VLOOKUP('Teaching Focused Lvl A'!D69,'CDF List'!$A$2:$C$41,2,FALSE)</f>
        <v>Communicate with Impact</v>
      </c>
      <c r="F69" s="109" t="str">
        <f>VLOOKUP('Teaching Focused Lvl A'!D69,'CDF List'!$A$2:$C$41,3,FALSE)</f>
        <v>Communicate clearly based on facts and logic; listen and respond appropriately to others.</v>
      </c>
      <c r="G69" s="121" t="str">
        <f>VLOOKUP(D69,'CDF Behaviours'!$A$3:$E$220,5,FALSE)</f>
        <v>● Convey facts, concepts and technical information clearly and concisely, using terms that most people can understand.
● Demonstrate respect for others and how they are feeling.
● Pay attention and listen to others, taking time to build rapport.
● Provide accurate and timely information in the right amounts to others to support their work.</v>
      </c>
    </row>
    <row r="70" spans="1:7" x14ac:dyDescent="0.3">
      <c r="A70" s="83"/>
    </row>
    <row r="71" spans="1:7" x14ac:dyDescent="0.3">
      <c r="A71" s="83"/>
    </row>
    <row r="72" spans="1:7" x14ac:dyDescent="0.3">
      <c r="A72" s="83"/>
    </row>
    <row r="73" spans="1:7" x14ac:dyDescent="0.3">
      <c r="A73" s="83"/>
    </row>
    <row r="74" spans="1:7" x14ac:dyDescent="0.3">
      <c r="A74" s="83"/>
    </row>
    <row r="75" spans="1:7" x14ac:dyDescent="0.3">
      <c r="A75" s="83"/>
    </row>
    <row r="76" spans="1:7" x14ac:dyDescent="0.3">
      <c r="A76" s="83"/>
    </row>
    <row r="77" spans="1:7" x14ac:dyDescent="0.3">
      <c r="A77" s="83"/>
    </row>
    <row r="78" spans="1:7" x14ac:dyDescent="0.3">
      <c r="A78" s="83"/>
    </row>
    <row r="79" spans="1:7" x14ac:dyDescent="0.3">
      <c r="A79" s="83"/>
    </row>
    <row r="80" spans="1:7" x14ac:dyDescent="0.3">
      <c r="A80" s="83"/>
    </row>
    <row r="81" spans="1:1" x14ac:dyDescent="0.3">
      <c r="A81" s="83"/>
    </row>
    <row r="82" spans="1:1" x14ac:dyDescent="0.3">
      <c r="A82" s="83"/>
    </row>
    <row r="83" spans="1:1" x14ac:dyDescent="0.3">
      <c r="A83" s="83"/>
    </row>
    <row r="84" spans="1:1" x14ac:dyDescent="0.3">
      <c r="A84" s="83"/>
    </row>
    <row r="85" spans="1:1" x14ac:dyDescent="0.3">
      <c r="A85" s="83"/>
    </row>
    <row r="86" spans="1:1" x14ac:dyDescent="0.3">
      <c r="A86" s="83"/>
    </row>
    <row r="87" spans="1:1" x14ac:dyDescent="0.3">
      <c r="A87" s="83"/>
    </row>
    <row r="88" spans="1:1" x14ac:dyDescent="0.3">
      <c r="A88" s="83"/>
    </row>
    <row r="89" spans="1:1" x14ac:dyDescent="0.3">
      <c r="A89" s="83"/>
    </row>
    <row r="90" spans="1:1" x14ac:dyDescent="0.3">
      <c r="A90" s="83"/>
    </row>
    <row r="91" spans="1:1" x14ac:dyDescent="0.3">
      <c r="A91" s="83"/>
    </row>
    <row r="92" spans="1:1" x14ac:dyDescent="0.3">
      <c r="A92" s="83"/>
    </row>
    <row r="93" spans="1:1" x14ac:dyDescent="0.3">
      <c r="A93" s="83"/>
    </row>
    <row r="94" spans="1:1" x14ac:dyDescent="0.3">
      <c r="A94" s="83"/>
    </row>
    <row r="95" spans="1:1" x14ac:dyDescent="0.3">
      <c r="A95" s="83"/>
    </row>
    <row r="96" spans="1:1" x14ac:dyDescent="0.3">
      <c r="A96" s="83"/>
    </row>
    <row r="97" spans="1:1" x14ac:dyDescent="0.3">
      <c r="A97" s="83"/>
    </row>
    <row r="98" spans="1:1" x14ac:dyDescent="0.3">
      <c r="A98" s="83"/>
    </row>
    <row r="99" spans="1:1" x14ac:dyDescent="0.3">
      <c r="A99" s="83"/>
    </row>
    <row r="100" spans="1:1" x14ac:dyDescent="0.3">
      <c r="A100" s="83"/>
    </row>
    <row r="101" spans="1:1" x14ac:dyDescent="0.3">
      <c r="A101" s="83"/>
    </row>
    <row r="102" spans="1:1" x14ac:dyDescent="0.3">
      <c r="A102" s="83"/>
    </row>
    <row r="103" spans="1:1" x14ac:dyDescent="0.3">
      <c r="A103" s="83"/>
    </row>
    <row r="104" spans="1:1" x14ac:dyDescent="0.3">
      <c r="A104" s="83"/>
    </row>
    <row r="105" spans="1:1" x14ac:dyDescent="0.3">
      <c r="A105" s="83"/>
    </row>
    <row r="106" spans="1:1" x14ac:dyDescent="0.3">
      <c r="A106" s="48"/>
    </row>
    <row r="107" spans="1:1" x14ac:dyDescent="0.3">
      <c r="A107" s="48"/>
    </row>
    <row r="108" spans="1:1" x14ac:dyDescent="0.3">
      <c r="A108" s="48"/>
    </row>
    <row r="109" spans="1:1" x14ac:dyDescent="0.3">
      <c r="A109" s="48"/>
    </row>
    <row r="110" spans="1:1" x14ac:dyDescent="0.3">
      <c r="A110" s="48"/>
    </row>
    <row r="111" spans="1:1" x14ac:dyDescent="0.3">
      <c r="A111" s="48"/>
    </row>
    <row r="112" spans="1:1" x14ac:dyDescent="0.3">
      <c r="A112" s="48"/>
    </row>
    <row r="113" spans="1:1" x14ac:dyDescent="0.3">
      <c r="A113" s="48"/>
    </row>
    <row r="114" spans="1:1" x14ac:dyDescent="0.3">
      <c r="A114" s="48"/>
    </row>
    <row r="115" spans="1:1" x14ac:dyDescent="0.3">
      <c r="A115" s="48"/>
    </row>
    <row r="116" spans="1:1" x14ac:dyDescent="0.3">
      <c r="A116" s="48"/>
    </row>
    <row r="117" spans="1:1" x14ac:dyDescent="0.3">
      <c r="A117" s="48"/>
    </row>
    <row r="118" spans="1:1" x14ac:dyDescent="0.3">
      <c r="A118" s="48"/>
    </row>
    <row r="119" spans="1:1" x14ac:dyDescent="0.3">
      <c r="A119" s="48"/>
    </row>
    <row r="120" spans="1:1" x14ac:dyDescent="0.3">
      <c r="A120" s="48"/>
    </row>
    <row r="121" spans="1:1" x14ac:dyDescent="0.3">
      <c r="A121" s="48"/>
    </row>
    <row r="122" spans="1:1" x14ac:dyDescent="0.3">
      <c r="A122" s="48"/>
    </row>
    <row r="123" spans="1:1" x14ac:dyDescent="0.3">
      <c r="A123" s="48"/>
    </row>
    <row r="124" spans="1:1" x14ac:dyDescent="0.3">
      <c r="A124" s="48"/>
    </row>
    <row r="125" spans="1:1" x14ac:dyDescent="0.3">
      <c r="A125" s="48"/>
    </row>
    <row r="126" spans="1:1" x14ac:dyDescent="0.3">
      <c r="A126" s="48"/>
    </row>
    <row r="127" spans="1:1" x14ac:dyDescent="0.3">
      <c r="A127" s="48"/>
    </row>
    <row r="128" spans="1:1" x14ac:dyDescent="0.3">
      <c r="A128" s="48"/>
    </row>
    <row r="129" spans="1:1" x14ac:dyDescent="0.3">
      <c r="A129" s="48"/>
    </row>
    <row r="130" spans="1:1" x14ac:dyDescent="0.3">
      <c r="A130" s="48"/>
    </row>
    <row r="131" spans="1:1" x14ac:dyDescent="0.3">
      <c r="A131" s="48"/>
    </row>
    <row r="132" spans="1:1" x14ac:dyDescent="0.3">
      <c r="A132" s="48"/>
    </row>
    <row r="133" spans="1:1" x14ac:dyDescent="0.3">
      <c r="A133" s="48"/>
    </row>
    <row r="134" spans="1:1" x14ac:dyDescent="0.3">
      <c r="A134" s="48"/>
    </row>
    <row r="135" spans="1:1" x14ac:dyDescent="0.3">
      <c r="A135" s="48"/>
    </row>
    <row r="136" spans="1:1" x14ac:dyDescent="0.3">
      <c r="A136" s="48"/>
    </row>
    <row r="137" spans="1:1" x14ac:dyDescent="0.3">
      <c r="A137" s="48"/>
    </row>
    <row r="138" spans="1:1" x14ac:dyDescent="0.3">
      <c r="A138" s="48"/>
    </row>
    <row r="139" spans="1:1" x14ac:dyDescent="0.3">
      <c r="A139" s="48"/>
    </row>
    <row r="140" spans="1:1" x14ac:dyDescent="0.3">
      <c r="A140" s="48"/>
    </row>
    <row r="141" spans="1:1" x14ac:dyDescent="0.3">
      <c r="A141" s="48"/>
    </row>
    <row r="142" spans="1:1" x14ac:dyDescent="0.3">
      <c r="A142" s="48"/>
    </row>
    <row r="143" spans="1:1" x14ac:dyDescent="0.3">
      <c r="A143" s="48"/>
    </row>
    <row r="144" spans="1:1" x14ac:dyDescent="0.3">
      <c r="A144" s="48"/>
    </row>
    <row r="145" spans="1:1" x14ac:dyDescent="0.3">
      <c r="A145" s="48"/>
    </row>
    <row r="146" spans="1:1" x14ac:dyDescent="0.3">
      <c r="A146" s="48"/>
    </row>
    <row r="147" spans="1:1" x14ac:dyDescent="0.3">
      <c r="A147" s="48"/>
    </row>
    <row r="148" spans="1:1" x14ac:dyDescent="0.3">
      <c r="A148" s="48"/>
    </row>
    <row r="149" spans="1:1" x14ac:dyDescent="0.3">
      <c r="A149" s="48"/>
    </row>
    <row r="150" spans="1:1" x14ac:dyDescent="0.3">
      <c r="A150" s="48"/>
    </row>
    <row r="151" spans="1:1" x14ac:dyDescent="0.3">
      <c r="A151" s="48"/>
    </row>
    <row r="152" spans="1:1" x14ac:dyDescent="0.3">
      <c r="A152" s="48"/>
    </row>
    <row r="153" spans="1:1" x14ac:dyDescent="0.3">
      <c r="A153" s="48"/>
    </row>
    <row r="154" spans="1:1" x14ac:dyDescent="0.3">
      <c r="A154" s="48"/>
    </row>
    <row r="155" spans="1:1" x14ac:dyDescent="0.3">
      <c r="A155" s="48"/>
    </row>
    <row r="156" spans="1:1" x14ac:dyDescent="0.3">
      <c r="A156" s="48"/>
    </row>
    <row r="157" spans="1:1" x14ac:dyDescent="0.3">
      <c r="A157" s="48"/>
    </row>
    <row r="158" spans="1:1" x14ac:dyDescent="0.3">
      <c r="A158" s="48"/>
    </row>
    <row r="159" spans="1:1" x14ac:dyDescent="0.3">
      <c r="A159" s="48"/>
    </row>
    <row r="160" spans="1:1" x14ac:dyDescent="0.3">
      <c r="A160" s="48"/>
    </row>
    <row r="161" spans="1:1" x14ac:dyDescent="0.3">
      <c r="A161" s="48"/>
    </row>
    <row r="162" spans="1:1" x14ac:dyDescent="0.3">
      <c r="A162" s="48"/>
    </row>
    <row r="163" spans="1:1" x14ac:dyDescent="0.3">
      <c r="A163" s="48"/>
    </row>
    <row r="164" spans="1:1" x14ac:dyDescent="0.3">
      <c r="A164" s="48"/>
    </row>
    <row r="165" spans="1:1" x14ac:dyDescent="0.3">
      <c r="A165" s="48"/>
    </row>
    <row r="166" spans="1:1" x14ac:dyDescent="0.3">
      <c r="A166" s="48"/>
    </row>
    <row r="167" spans="1:1" x14ac:dyDescent="0.3">
      <c r="A167" s="48"/>
    </row>
    <row r="168" spans="1:1" x14ac:dyDescent="0.3">
      <c r="A168" s="48"/>
    </row>
    <row r="169" spans="1:1" x14ac:dyDescent="0.3">
      <c r="A169" s="48"/>
    </row>
    <row r="170" spans="1:1" x14ac:dyDescent="0.3">
      <c r="A170" s="48"/>
    </row>
    <row r="171" spans="1:1" x14ac:dyDescent="0.3">
      <c r="A171" s="48"/>
    </row>
    <row r="172" spans="1:1" x14ac:dyDescent="0.3">
      <c r="A172" s="48"/>
    </row>
    <row r="173" spans="1:1" x14ac:dyDescent="0.3">
      <c r="A173" s="48"/>
    </row>
    <row r="174" spans="1:1" x14ac:dyDescent="0.3">
      <c r="A174" s="48"/>
    </row>
    <row r="175" spans="1:1" x14ac:dyDescent="0.3">
      <c r="A175" s="48"/>
    </row>
    <row r="176" spans="1:1" x14ac:dyDescent="0.3">
      <c r="A176" s="48"/>
    </row>
    <row r="177" spans="1:1" x14ac:dyDescent="0.3">
      <c r="A177" s="48"/>
    </row>
    <row r="178" spans="1:1" x14ac:dyDescent="0.3">
      <c r="A178" s="48"/>
    </row>
    <row r="179" spans="1:1" x14ac:dyDescent="0.3">
      <c r="A179" s="48"/>
    </row>
    <row r="180" spans="1:1" x14ac:dyDescent="0.3">
      <c r="A180" s="48"/>
    </row>
    <row r="181" spans="1:1" x14ac:dyDescent="0.3">
      <c r="A181" s="48"/>
    </row>
    <row r="182" spans="1:1" x14ac:dyDescent="0.3">
      <c r="A182" s="48"/>
    </row>
    <row r="183" spans="1:1" x14ac:dyDescent="0.3">
      <c r="A183" s="48"/>
    </row>
    <row r="184" spans="1:1" x14ac:dyDescent="0.3">
      <c r="A184" s="48"/>
    </row>
    <row r="185" spans="1:1" x14ac:dyDescent="0.3">
      <c r="A185" s="48"/>
    </row>
    <row r="186" spans="1:1" x14ac:dyDescent="0.3">
      <c r="A186" s="48"/>
    </row>
    <row r="187" spans="1:1" x14ac:dyDescent="0.3">
      <c r="A187" s="48"/>
    </row>
    <row r="188" spans="1:1" x14ac:dyDescent="0.3">
      <c r="A188" s="48"/>
    </row>
    <row r="189" spans="1:1" x14ac:dyDescent="0.3">
      <c r="A189" s="48"/>
    </row>
    <row r="190" spans="1:1" x14ac:dyDescent="0.3">
      <c r="A190" s="48"/>
    </row>
    <row r="191" spans="1:1" x14ac:dyDescent="0.3">
      <c r="A191" s="48"/>
    </row>
    <row r="192" spans="1:1" x14ac:dyDescent="0.3">
      <c r="A192" s="48"/>
    </row>
    <row r="193" spans="1:1" x14ac:dyDescent="0.3">
      <c r="A193" s="48"/>
    </row>
    <row r="194" spans="1:1" x14ac:dyDescent="0.3">
      <c r="A194" s="48"/>
    </row>
    <row r="195" spans="1:1" x14ac:dyDescent="0.3">
      <c r="A195" s="48"/>
    </row>
    <row r="196" spans="1:1" x14ac:dyDescent="0.3">
      <c r="A196" s="48"/>
    </row>
    <row r="197" spans="1:1" x14ac:dyDescent="0.3">
      <c r="A197" s="48"/>
    </row>
    <row r="198" spans="1:1" x14ac:dyDescent="0.3">
      <c r="A198" s="48"/>
    </row>
    <row r="199" spans="1:1" x14ac:dyDescent="0.3">
      <c r="A199" s="48"/>
    </row>
    <row r="200" spans="1:1" x14ac:dyDescent="0.3">
      <c r="A200" s="48"/>
    </row>
    <row r="201" spans="1:1" x14ac:dyDescent="0.3">
      <c r="A201" s="48"/>
    </row>
    <row r="202" spans="1:1" x14ac:dyDescent="0.3">
      <c r="A202" s="48"/>
    </row>
    <row r="203" spans="1:1" x14ac:dyDescent="0.3">
      <c r="A203" s="48"/>
    </row>
    <row r="204" spans="1:1" x14ac:dyDescent="0.3">
      <c r="A204" s="48"/>
    </row>
    <row r="205" spans="1:1" x14ac:dyDescent="0.3">
      <c r="A205" s="48"/>
    </row>
    <row r="206" spans="1:1" x14ac:dyDescent="0.3">
      <c r="A206" s="48"/>
    </row>
    <row r="207" spans="1:1" x14ac:dyDescent="0.3">
      <c r="A207" s="48"/>
    </row>
    <row r="208" spans="1:1" x14ac:dyDescent="0.3">
      <c r="A208" s="48"/>
    </row>
    <row r="209" spans="1:1" x14ac:dyDescent="0.3">
      <c r="A209" s="48"/>
    </row>
    <row r="210" spans="1:1" x14ac:dyDescent="0.3">
      <c r="A210" s="48"/>
    </row>
    <row r="211" spans="1:1" x14ac:dyDescent="0.3">
      <c r="A211" s="48"/>
    </row>
    <row r="212" spans="1:1" x14ac:dyDescent="0.3">
      <c r="A212" s="48"/>
    </row>
    <row r="213" spans="1:1" x14ac:dyDescent="0.3">
      <c r="A213" s="48"/>
    </row>
    <row r="214" spans="1:1" x14ac:dyDescent="0.3">
      <c r="A214" s="48"/>
    </row>
    <row r="215" spans="1:1" x14ac:dyDescent="0.3">
      <c r="A215" s="48"/>
    </row>
    <row r="216" spans="1:1" x14ac:dyDescent="0.3">
      <c r="A216" s="48"/>
    </row>
    <row r="217" spans="1:1" x14ac:dyDescent="0.3">
      <c r="A217" s="48"/>
    </row>
    <row r="218" spans="1:1" x14ac:dyDescent="0.3">
      <c r="A218" s="48"/>
    </row>
    <row r="219" spans="1:1" x14ac:dyDescent="0.3">
      <c r="A219" s="48"/>
    </row>
    <row r="220" spans="1:1" x14ac:dyDescent="0.3">
      <c r="A220" s="48"/>
    </row>
    <row r="221" spans="1:1" x14ac:dyDescent="0.3">
      <c r="A221" s="48"/>
    </row>
    <row r="222" spans="1:1" x14ac:dyDescent="0.3">
      <c r="A222" s="48"/>
    </row>
    <row r="223" spans="1:1" x14ac:dyDescent="0.3">
      <c r="A223" s="48"/>
    </row>
    <row r="224" spans="1:1" x14ac:dyDescent="0.3">
      <c r="A224" s="48"/>
    </row>
    <row r="225" spans="1:1" x14ac:dyDescent="0.3">
      <c r="A225" s="48"/>
    </row>
    <row r="226" spans="1:1" x14ac:dyDescent="0.3">
      <c r="A226" s="48"/>
    </row>
    <row r="227" spans="1:1" x14ac:dyDescent="0.3">
      <c r="A227" s="48"/>
    </row>
    <row r="228" spans="1:1" x14ac:dyDescent="0.3">
      <c r="A228" s="48"/>
    </row>
    <row r="229" spans="1:1" x14ac:dyDescent="0.3">
      <c r="A229" s="48"/>
    </row>
    <row r="230" spans="1:1" x14ac:dyDescent="0.3">
      <c r="A230" s="48"/>
    </row>
    <row r="231" spans="1:1" x14ac:dyDescent="0.3">
      <c r="A231" s="48"/>
    </row>
    <row r="232" spans="1:1" x14ac:dyDescent="0.3">
      <c r="A232" s="48"/>
    </row>
    <row r="233" spans="1:1" x14ac:dyDescent="0.3">
      <c r="A233" s="48"/>
    </row>
    <row r="234" spans="1:1" x14ac:dyDescent="0.3">
      <c r="A234" s="48"/>
    </row>
    <row r="235" spans="1:1" x14ac:dyDescent="0.3">
      <c r="A235" s="48"/>
    </row>
    <row r="236" spans="1:1" x14ac:dyDescent="0.3">
      <c r="A236" s="48"/>
    </row>
    <row r="237" spans="1:1" x14ac:dyDescent="0.3">
      <c r="A237" s="48"/>
    </row>
    <row r="238" spans="1:1" x14ac:dyDescent="0.3">
      <c r="A238" s="48"/>
    </row>
    <row r="239" spans="1:1" x14ac:dyDescent="0.3">
      <c r="A239" s="48"/>
    </row>
    <row r="240" spans="1:1" x14ac:dyDescent="0.3">
      <c r="A240" s="48"/>
    </row>
    <row r="241" spans="1:1" x14ac:dyDescent="0.3">
      <c r="A241" s="48"/>
    </row>
    <row r="242" spans="1:1" x14ac:dyDescent="0.3">
      <c r="A242" s="48"/>
    </row>
    <row r="243" spans="1:1" x14ac:dyDescent="0.3">
      <c r="A243" s="48"/>
    </row>
    <row r="244" spans="1:1" x14ac:dyDescent="0.3">
      <c r="A244" s="48"/>
    </row>
    <row r="245" spans="1:1" x14ac:dyDescent="0.3">
      <c r="A245" s="48"/>
    </row>
    <row r="246" spans="1:1" x14ac:dyDescent="0.3">
      <c r="A246" s="48"/>
    </row>
    <row r="247" spans="1:1" x14ac:dyDescent="0.3">
      <c r="A247" s="48"/>
    </row>
    <row r="248" spans="1:1" x14ac:dyDescent="0.3">
      <c r="A248" s="48"/>
    </row>
    <row r="249" spans="1:1" x14ac:dyDescent="0.3">
      <c r="A249" s="48"/>
    </row>
    <row r="250" spans="1:1" x14ac:dyDescent="0.3">
      <c r="A250" s="48"/>
    </row>
    <row r="251" spans="1:1" x14ac:dyDescent="0.3">
      <c r="A251" s="48"/>
    </row>
    <row r="252" spans="1:1" x14ac:dyDescent="0.3">
      <c r="A252" s="48"/>
    </row>
    <row r="253" spans="1:1" x14ac:dyDescent="0.3">
      <c r="A253" s="48"/>
    </row>
    <row r="254" spans="1:1" x14ac:dyDescent="0.3">
      <c r="A254" s="48"/>
    </row>
    <row r="255" spans="1:1" x14ac:dyDescent="0.3">
      <c r="A255" s="48"/>
    </row>
    <row r="256" spans="1:1" x14ac:dyDescent="0.3">
      <c r="A256" s="48"/>
    </row>
    <row r="257" spans="1:1" x14ac:dyDescent="0.3">
      <c r="A257" s="48"/>
    </row>
    <row r="258" spans="1:1" x14ac:dyDescent="0.3">
      <c r="A258" s="48"/>
    </row>
    <row r="259" spans="1:1" x14ac:dyDescent="0.3">
      <c r="A259" s="48"/>
    </row>
    <row r="260" spans="1:1" x14ac:dyDescent="0.3">
      <c r="A260" s="48"/>
    </row>
    <row r="261" spans="1:1" x14ac:dyDescent="0.3">
      <c r="A261" s="48"/>
    </row>
    <row r="262" spans="1:1" x14ac:dyDescent="0.3">
      <c r="A262" s="48"/>
    </row>
    <row r="263" spans="1:1" x14ac:dyDescent="0.3">
      <c r="A263" s="48"/>
    </row>
    <row r="264" spans="1:1" x14ac:dyDescent="0.3">
      <c r="A264" s="48"/>
    </row>
    <row r="265" spans="1:1" x14ac:dyDescent="0.3">
      <c r="A265" s="48"/>
    </row>
    <row r="266" spans="1:1" x14ac:dyDescent="0.3">
      <c r="A266" s="48"/>
    </row>
    <row r="267" spans="1:1" x14ac:dyDescent="0.3">
      <c r="A267" s="48"/>
    </row>
    <row r="268" spans="1:1" x14ac:dyDescent="0.3">
      <c r="A268" s="48"/>
    </row>
    <row r="269" spans="1:1" x14ac:dyDescent="0.3">
      <c r="A269" s="48"/>
    </row>
    <row r="270" spans="1:1" x14ac:dyDescent="0.3">
      <c r="A270" s="48"/>
    </row>
    <row r="271" spans="1:1" x14ac:dyDescent="0.3">
      <c r="A271" s="48"/>
    </row>
    <row r="272" spans="1:1" x14ac:dyDescent="0.3">
      <c r="A272" s="48"/>
    </row>
    <row r="273" spans="1:1" x14ac:dyDescent="0.3">
      <c r="A273" s="48"/>
    </row>
    <row r="274" spans="1:1" x14ac:dyDescent="0.3">
      <c r="A274" s="48"/>
    </row>
    <row r="275" spans="1:1" x14ac:dyDescent="0.3">
      <c r="A275" s="48"/>
    </row>
    <row r="276" spans="1:1" x14ac:dyDescent="0.3">
      <c r="A276" s="48"/>
    </row>
    <row r="277" spans="1:1" x14ac:dyDescent="0.3">
      <c r="A277" s="48"/>
    </row>
    <row r="278" spans="1:1" x14ac:dyDescent="0.3">
      <c r="A278" s="48"/>
    </row>
    <row r="279" spans="1:1" x14ac:dyDescent="0.3">
      <c r="A279" s="48"/>
    </row>
    <row r="280" spans="1:1" x14ac:dyDescent="0.3">
      <c r="A280" s="48"/>
    </row>
    <row r="281" spans="1:1" x14ac:dyDescent="0.3">
      <c r="A281" s="48"/>
    </row>
    <row r="282" spans="1:1" x14ac:dyDescent="0.3">
      <c r="A282" s="48"/>
    </row>
    <row r="283" spans="1:1" x14ac:dyDescent="0.3">
      <c r="A283" s="48"/>
    </row>
    <row r="284" spans="1:1" x14ac:dyDescent="0.3">
      <c r="A284" s="48"/>
    </row>
    <row r="285" spans="1:1" x14ac:dyDescent="0.3">
      <c r="A285" s="48"/>
    </row>
    <row r="286" spans="1:1" x14ac:dyDescent="0.3">
      <c r="A286" s="48"/>
    </row>
    <row r="287" spans="1:1" x14ac:dyDescent="0.3">
      <c r="A287" s="48"/>
    </row>
    <row r="288" spans="1:1" x14ac:dyDescent="0.3">
      <c r="A288" s="48"/>
    </row>
    <row r="289" spans="1:1" x14ac:dyDescent="0.3">
      <c r="A289" s="48"/>
    </row>
    <row r="290" spans="1:1" x14ac:dyDescent="0.3">
      <c r="A290" s="48"/>
    </row>
    <row r="291" spans="1:1" x14ac:dyDescent="0.3">
      <c r="A291" s="48"/>
    </row>
    <row r="292" spans="1:1" x14ac:dyDescent="0.3">
      <c r="A292" s="48"/>
    </row>
    <row r="293" spans="1:1" x14ac:dyDescent="0.3">
      <c r="A293" s="48"/>
    </row>
    <row r="294" spans="1:1" x14ac:dyDescent="0.3">
      <c r="A294" s="48"/>
    </row>
    <row r="295" spans="1:1" x14ac:dyDescent="0.3">
      <c r="A295" s="48"/>
    </row>
    <row r="296" spans="1:1" x14ac:dyDescent="0.3">
      <c r="A296" s="48"/>
    </row>
    <row r="297" spans="1:1" x14ac:dyDescent="0.3">
      <c r="A297" s="48"/>
    </row>
    <row r="298" spans="1:1" x14ac:dyDescent="0.3">
      <c r="A298" s="48"/>
    </row>
    <row r="299" spans="1:1" x14ac:dyDescent="0.3">
      <c r="A299" s="48"/>
    </row>
    <row r="300" spans="1:1" x14ac:dyDescent="0.3">
      <c r="A300" s="48"/>
    </row>
    <row r="301" spans="1:1" x14ac:dyDescent="0.3">
      <c r="A301" s="48"/>
    </row>
    <row r="302" spans="1:1" x14ac:dyDescent="0.3">
      <c r="A302" s="48"/>
    </row>
    <row r="303" spans="1:1" x14ac:dyDescent="0.3">
      <c r="A303" s="48"/>
    </row>
    <row r="304" spans="1:1" x14ac:dyDescent="0.3">
      <c r="A304" s="48"/>
    </row>
    <row r="305" spans="1:1" x14ac:dyDescent="0.3">
      <c r="A305" s="48"/>
    </row>
    <row r="306" spans="1:1" x14ac:dyDescent="0.3">
      <c r="A306" s="48"/>
    </row>
    <row r="307" spans="1:1" x14ac:dyDescent="0.3">
      <c r="A307" s="48"/>
    </row>
    <row r="308" spans="1:1" x14ac:dyDescent="0.3">
      <c r="A308" s="48"/>
    </row>
    <row r="309" spans="1:1" x14ac:dyDescent="0.3">
      <c r="A309" s="48"/>
    </row>
    <row r="310" spans="1:1" x14ac:dyDescent="0.3">
      <c r="A310" s="48"/>
    </row>
    <row r="311" spans="1:1" x14ac:dyDescent="0.3">
      <c r="A311" s="48"/>
    </row>
    <row r="312" spans="1:1" x14ac:dyDescent="0.3">
      <c r="A312" s="48"/>
    </row>
    <row r="313" spans="1:1" x14ac:dyDescent="0.3">
      <c r="A313" s="48"/>
    </row>
    <row r="314" spans="1:1" x14ac:dyDescent="0.3">
      <c r="A314" s="48"/>
    </row>
    <row r="315" spans="1:1" x14ac:dyDescent="0.3">
      <c r="A315" s="48"/>
    </row>
    <row r="316" spans="1:1" x14ac:dyDescent="0.3">
      <c r="A316" s="48"/>
    </row>
    <row r="317" spans="1:1" x14ac:dyDescent="0.3">
      <c r="A317" s="48"/>
    </row>
    <row r="318" spans="1:1" x14ac:dyDescent="0.3">
      <c r="A318" s="48"/>
    </row>
    <row r="319" spans="1:1" x14ac:dyDescent="0.3">
      <c r="A319" s="48"/>
    </row>
    <row r="320" spans="1:1" x14ac:dyDescent="0.3">
      <c r="A320" s="48"/>
    </row>
    <row r="321" spans="1:1" x14ac:dyDescent="0.3">
      <c r="A321" s="48"/>
    </row>
    <row r="322" spans="1:1" x14ac:dyDescent="0.3">
      <c r="A322" s="48"/>
    </row>
    <row r="323" spans="1:1" x14ac:dyDescent="0.3">
      <c r="A323" s="48"/>
    </row>
    <row r="324" spans="1:1" x14ac:dyDescent="0.3">
      <c r="A324" s="48"/>
    </row>
    <row r="325" spans="1:1" x14ac:dyDescent="0.3">
      <c r="A325" s="48"/>
    </row>
    <row r="326" spans="1:1" x14ac:dyDescent="0.3">
      <c r="A326" s="48"/>
    </row>
    <row r="327" spans="1:1" x14ac:dyDescent="0.3">
      <c r="A327" s="48"/>
    </row>
    <row r="328" spans="1:1" x14ac:dyDescent="0.3">
      <c r="A328" s="48"/>
    </row>
    <row r="329" spans="1:1" x14ac:dyDescent="0.3">
      <c r="A329" s="48"/>
    </row>
    <row r="330" spans="1:1" x14ac:dyDescent="0.3">
      <c r="A330" s="48"/>
    </row>
    <row r="331" spans="1:1" x14ac:dyDescent="0.3">
      <c r="A331" s="48"/>
    </row>
    <row r="332" spans="1:1" x14ac:dyDescent="0.3">
      <c r="A332" s="48"/>
    </row>
    <row r="333" spans="1:1" x14ac:dyDescent="0.3">
      <c r="A333" s="48"/>
    </row>
    <row r="334" spans="1:1" x14ac:dyDescent="0.3">
      <c r="A334" s="48"/>
    </row>
    <row r="335" spans="1:1" x14ac:dyDescent="0.3">
      <c r="A335" s="48"/>
    </row>
    <row r="336" spans="1:1" x14ac:dyDescent="0.3">
      <c r="A336" s="48"/>
    </row>
    <row r="337" spans="1:1" x14ac:dyDescent="0.3">
      <c r="A337" s="48"/>
    </row>
    <row r="338" spans="1:1" x14ac:dyDescent="0.3">
      <c r="A338" s="48"/>
    </row>
    <row r="339" spans="1:1" x14ac:dyDescent="0.3">
      <c r="A339" s="48"/>
    </row>
    <row r="340" spans="1:1" x14ac:dyDescent="0.3">
      <c r="A340" s="48"/>
    </row>
    <row r="341" spans="1:1" x14ac:dyDescent="0.3">
      <c r="A341" s="48"/>
    </row>
    <row r="342" spans="1:1" x14ac:dyDescent="0.3">
      <c r="A342" s="48"/>
    </row>
    <row r="343" spans="1:1" x14ac:dyDescent="0.3">
      <c r="A343" s="48"/>
    </row>
    <row r="344" spans="1:1" x14ac:dyDescent="0.3">
      <c r="A344" s="48"/>
    </row>
    <row r="345" spans="1:1" x14ac:dyDescent="0.3">
      <c r="A345" s="48"/>
    </row>
    <row r="346" spans="1:1" x14ac:dyDescent="0.3">
      <c r="A346" s="48"/>
    </row>
    <row r="347" spans="1:1" x14ac:dyDescent="0.3">
      <c r="A347" s="48"/>
    </row>
    <row r="348" spans="1:1" x14ac:dyDescent="0.3">
      <c r="A348" s="48"/>
    </row>
    <row r="349" spans="1:1" x14ac:dyDescent="0.3">
      <c r="A349" s="48"/>
    </row>
    <row r="350" spans="1:1" x14ac:dyDescent="0.3">
      <c r="A350" s="48"/>
    </row>
    <row r="351" spans="1:1" x14ac:dyDescent="0.3">
      <c r="A351" s="48"/>
    </row>
    <row r="352" spans="1:1" x14ac:dyDescent="0.3">
      <c r="A352" s="48"/>
    </row>
    <row r="353" spans="1:1" x14ac:dyDescent="0.3">
      <c r="A353" s="48"/>
    </row>
    <row r="354" spans="1:1" x14ac:dyDescent="0.3">
      <c r="A354" s="48"/>
    </row>
    <row r="355" spans="1:1" x14ac:dyDescent="0.3">
      <c r="A355" s="48"/>
    </row>
    <row r="356" spans="1:1" x14ac:dyDescent="0.3">
      <c r="A356" s="48"/>
    </row>
    <row r="357" spans="1:1" x14ac:dyDescent="0.3">
      <c r="A357" s="48"/>
    </row>
    <row r="358" spans="1:1" x14ac:dyDescent="0.3">
      <c r="A358" s="48"/>
    </row>
    <row r="359" spans="1:1" x14ac:dyDescent="0.3">
      <c r="A359" s="48"/>
    </row>
    <row r="360" spans="1:1" x14ac:dyDescent="0.3">
      <c r="A360" s="48"/>
    </row>
    <row r="361" spans="1:1" x14ac:dyDescent="0.3">
      <c r="A361" s="48"/>
    </row>
    <row r="362" spans="1:1" x14ac:dyDescent="0.3">
      <c r="A362" s="48"/>
    </row>
    <row r="363" spans="1:1" x14ac:dyDescent="0.3">
      <c r="A363" s="48"/>
    </row>
    <row r="364" spans="1:1" x14ac:dyDescent="0.3">
      <c r="A364" s="48"/>
    </row>
    <row r="365" spans="1:1" x14ac:dyDescent="0.3">
      <c r="A365" s="48"/>
    </row>
    <row r="366" spans="1:1" x14ac:dyDescent="0.3">
      <c r="A366" s="48"/>
    </row>
    <row r="367" spans="1:1" x14ac:dyDescent="0.3">
      <c r="A367" s="48"/>
    </row>
    <row r="368" spans="1:1" x14ac:dyDescent="0.3">
      <c r="A368" s="48"/>
    </row>
    <row r="369" spans="1:1" x14ac:dyDescent="0.3">
      <c r="A369" s="48"/>
    </row>
    <row r="370" spans="1:1" x14ac:dyDescent="0.3">
      <c r="A370" s="48"/>
    </row>
    <row r="371" spans="1:1" x14ac:dyDescent="0.3">
      <c r="A371" s="48"/>
    </row>
    <row r="372" spans="1:1" x14ac:dyDescent="0.3">
      <c r="A372" s="48"/>
    </row>
    <row r="373" spans="1:1" x14ac:dyDescent="0.3">
      <c r="A373" s="48"/>
    </row>
    <row r="374" spans="1:1" x14ac:dyDescent="0.3">
      <c r="A374" s="48"/>
    </row>
    <row r="375" spans="1:1" x14ac:dyDescent="0.3">
      <c r="A375" s="48"/>
    </row>
    <row r="376" spans="1:1" x14ac:dyDescent="0.3">
      <c r="A376" s="48"/>
    </row>
    <row r="377" spans="1:1" x14ac:dyDescent="0.3">
      <c r="A377" s="48"/>
    </row>
    <row r="378" spans="1:1" x14ac:dyDescent="0.3">
      <c r="A378" s="48"/>
    </row>
    <row r="379" spans="1:1" x14ac:dyDescent="0.3">
      <c r="A379" s="48"/>
    </row>
    <row r="380" spans="1:1" x14ac:dyDescent="0.3">
      <c r="A380" s="48"/>
    </row>
    <row r="381" spans="1:1" x14ac:dyDescent="0.3">
      <c r="A381" s="48"/>
    </row>
    <row r="382" spans="1:1" x14ac:dyDescent="0.3">
      <c r="A382" s="48"/>
    </row>
    <row r="383" spans="1:1" x14ac:dyDescent="0.3">
      <c r="A383" s="48"/>
    </row>
    <row r="384" spans="1:1" x14ac:dyDescent="0.3">
      <c r="A384" s="48"/>
    </row>
    <row r="385" spans="1:1" x14ac:dyDescent="0.3">
      <c r="A385" s="48"/>
    </row>
    <row r="386" spans="1:1" x14ac:dyDescent="0.3">
      <c r="A386" s="48"/>
    </row>
    <row r="387" spans="1:1" x14ac:dyDescent="0.3">
      <c r="A387" s="48"/>
    </row>
    <row r="388" spans="1:1" x14ac:dyDescent="0.3">
      <c r="A388" s="48"/>
    </row>
    <row r="389" spans="1:1" x14ac:dyDescent="0.3">
      <c r="A389" s="48"/>
    </row>
    <row r="390" spans="1:1" x14ac:dyDescent="0.3">
      <c r="A390" s="48"/>
    </row>
    <row r="391" spans="1:1" x14ac:dyDescent="0.3">
      <c r="A391" s="48"/>
    </row>
    <row r="392" spans="1:1" x14ac:dyDescent="0.3">
      <c r="A392" s="48"/>
    </row>
    <row r="393" spans="1:1" x14ac:dyDescent="0.3">
      <c r="A393" s="48"/>
    </row>
    <row r="394" spans="1:1" x14ac:dyDescent="0.3">
      <c r="A394" s="48"/>
    </row>
    <row r="395" spans="1:1" x14ac:dyDescent="0.3">
      <c r="A395" s="48"/>
    </row>
    <row r="396" spans="1:1" x14ac:dyDescent="0.3">
      <c r="A396" s="48"/>
    </row>
    <row r="397" spans="1:1" x14ac:dyDescent="0.3">
      <c r="A397" s="48"/>
    </row>
    <row r="398" spans="1:1" x14ac:dyDescent="0.3">
      <c r="A398" s="48"/>
    </row>
    <row r="399" spans="1:1" x14ac:dyDescent="0.3">
      <c r="A399" s="48"/>
    </row>
    <row r="400" spans="1:1" x14ac:dyDescent="0.3">
      <c r="A400" s="48"/>
    </row>
    <row r="401" spans="1:1" x14ac:dyDescent="0.3">
      <c r="A401" s="48"/>
    </row>
    <row r="402" spans="1:1" x14ac:dyDescent="0.3">
      <c r="A402" s="48"/>
    </row>
    <row r="403" spans="1:1" x14ac:dyDescent="0.3">
      <c r="A403" s="48"/>
    </row>
    <row r="404" spans="1:1" x14ac:dyDescent="0.3">
      <c r="A404" s="48"/>
    </row>
    <row r="405" spans="1:1" x14ac:dyDescent="0.3">
      <c r="A405" s="48"/>
    </row>
    <row r="406" spans="1:1" x14ac:dyDescent="0.3">
      <c r="A406" s="48"/>
    </row>
    <row r="407" spans="1:1" x14ac:dyDescent="0.3">
      <c r="A407" s="48"/>
    </row>
    <row r="408" spans="1:1" x14ac:dyDescent="0.3">
      <c r="A408" s="48"/>
    </row>
    <row r="409" spans="1:1" x14ac:dyDescent="0.3">
      <c r="A409" s="48"/>
    </row>
    <row r="410" spans="1:1" x14ac:dyDescent="0.3">
      <c r="A410" s="48"/>
    </row>
    <row r="411" spans="1:1" x14ac:dyDescent="0.3">
      <c r="A411" s="48"/>
    </row>
    <row r="412" spans="1:1" x14ac:dyDescent="0.3">
      <c r="A412" s="48"/>
    </row>
    <row r="413" spans="1:1" x14ac:dyDescent="0.3">
      <c r="A413" s="48"/>
    </row>
    <row r="414" spans="1:1" x14ac:dyDescent="0.3">
      <c r="A414" s="48"/>
    </row>
    <row r="415" spans="1:1" x14ac:dyDescent="0.3">
      <c r="A415" s="48"/>
    </row>
    <row r="416" spans="1:1" x14ac:dyDescent="0.3">
      <c r="A416" s="48"/>
    </row>
    <row r="417" spans="1:1" x14ac:dyDescent="0.3">
      <c r="A417" s="48"/>
    </row>
    <row r="418" spans="1:1" x14ac:dyDescent="0.3">
      <c r="A418" s="48"/>
    </row>
    <row r="419" spans="1:1" x14ac:dyDescent="0.3">
      <c r="A419" s="48"/>
    </row>
    <row r="420" spans="1:1" x14ac:dyDescent="0.3">
      <c r="A420" s="48"/>
    </row>
    <row r="421" spans="1:1" x14ac:dyDescent="0.3">
      <c r="A421" s="48"/>
    </row>
    <row r="422" spans="1:1" x14ac:dyDescent="0.3">
      <c r="A422" s="48"/>
    </row>
    <row r="423" spans="1:1" x14ac:dyDescent="0.3">
      <c r="A423" s="48"/>
    </row>
    <row r="424" spans="1:1" x14ac:dyDescent="0.3">
      <c r="A424" s="48"/>
    </row>
    <row r="425" spans="1:1" x14ac:dyDescent="0.3">
      <c r="A425" s="48"/>
    </row>
    <row r="426" spans="1:1" x14ac:dyDescent="0.3">
      <c r="A426" s="48"/>
    </row>
    <row r="427" spans="1:1" x14ac:dyDescent="0.3">
      <c r="A427" s="48"/>
    </row>
    <row r="428" spans="1:1" x14ac:dyDescent="0.3">
      <c r="A428" s="48"/>
    </row>
    <row r="429" spans="1:1" x14ac:dyDescent="0.3">
      <c r="A429" s="48"/>
    </row>
    <row r="430" spans="1:1" x14ac:dyDescent="0.3">
      <c r="A430" s="48"/>
    </row>
    <row r="431" spans="1:1" x14ac:dyDescent="0.3">
      <c r="A431" s="48"/>
    </row>
    <row r="432" spans="1:1" x14ac:dyDescent="0.3">
      <c r="A432" s="48"/>
    </row>
    <row r="433" spans="1:1" x14ac:dyDescent="0.3">
      <c r="A433" s="48"/>
    </row>
  </sheetData>
  <autoFilter ref="A3:G3" xr:uid="{97E85907-CDCE-4D99-A240-4EA3F03F954C}"/>
  <mergeCells count="38">
    <mergeCell ref="C52:C53"/>
    <mergeCell ref="C67:C69"/>
    <mergeCell ref="C65:C66"/>
    <mergeCell ref="C39:C41"/>
    <mergeCell ref="C61:C64"/>
    <mergeCell ref="C48:C50"/>
    <mergeCell ref="C54:C56"/>
    <mergeCell ref="C58:C60"/>
    <mergeCell ref="C46:C47"/>
    <mergeCell ref="C42:C45"/>
    <mergeCell ref="A36:A47"/>
    <mergeCell ref="A48:A51"/>
    <mergeCell ref="A67:A69"/>
    <mergeCell ref="A52:A66"/>
    <mergeCell ref="B61:B66"/>
    <mergeCell ref="B67:B69"/>
    <mergeCell ref="B48:B51"/>
    <mergeCell ref="B52:B60"/>
    <mergeCell ref="B39:B47"/>
    <mergeCell ref="B4:B5"/>
    <mergeCell ref="B7:B14"/>
    <mergeCell ref="B15:B17"/>
    <mergeCell ref="B22:B27"/>
    <mergeCell ref="A15:A19"/>
    <mergeCell ref="A4:A14"/>
    <mergeCell ref="A20:A35"/>
    <mergeCell ref="B28:B34"/>
    <mergeCell ref="C7:C8"/>
    <mergeCell ref="C15:C16"/>
    <mergeCell ref="C22:C24"/>
    <mergeCell ref="C25:C27"/>
    <mergeCell ref="B36:B38"/>
    <mergeCell ref="C18:C19"/>
    <mergeCell ref="C12:C13"/>
    <mergeCell ref="C28:C30"/>
    <mergeCell ref="C31:C32"/>
    <mergeCell ref="C33:C34"/>
    <mergeCell ref="C36:C38"/>
  </mergeCells>
  <hyperlinks>
    <hyperlink ref="A2" location="Index!A1" display="Return to Index (hyperlink)" xr:uid="{F72691EC-3B0A-410E-86F1-6F6F15C69C7D}"/>
  </hyperlinks>
  <pageMargins left="0.59055118110236227" right="0.39370078740157483" top="0.78740157480314965" bottom="0.59055118110236227" header="0.31496062992125984" footer="0.31496062992125984"/>
  <pageSetup paperSize="8" scale="45" orientation="landscape" r:id="rId1"/>
  <headerFooter>
    <oddHeader>&amp;C&amp;"-,Bold"&amp;14APME and CDF by Pathway and Level</oddHeader>
    <oddFooter>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F4A74B-40E4-4888-9002-5665910C594B}">
  <sheetPr>
    <tabColor theme="4" tint="-0.249977111117893"/>
  </sheetPr>
  <dimension ref="A1:G176"/>
  <sheetViews>
    <sheetView zoomScale="60" zoomScaleNormal="60" workbookViewId="0">
      <pane xSplit="2" ySplit="3" topLeftCell="C4" activePane="bottomRight" state="frozen"/>
      <selection pane="topRight"/>
      <selection pane="bottomLeft"/>
      <selection pane="bottomRight" activeCell="A2" sqref="A2"/>
    </sheetView>
  </sheetViews>
  <sheetFormatPr defaultColWidth="9.109375" defaultRowHeight="14.4" outlineLevelCol="1" x14ac:dyDescent="0.3"/>
  <cols>
    <col min="1" max="1" width="49.88671875" style="1" customWidth="1"/>
    <col min="2" max="2" width="50.44140625" style="1" customWidth="1"/>
    <col min="3" max="3" width="73.33203125" style="49" customWidth="1"/>
    <col min="4" max="4" width="5.44140625" style="3" hidden="1" customWidth="1" outlineLevel="1"/>
    <col min="5" max="5" width="52.109375" style="47" customWidth="1" collapsed="1"/>
    <col min="6" max="6" width="68.44140625" style="1" customWidth="1"/>
    <col min="7" max="7" width="127.6640625" style="1" customWidth="1"/>
    <col min="8" max="16384" width="9.109375" style="1"/>
  </cols>
  <sheetData>
    <row r="1" spans="1:7" s="34" customFormat="1" ht="46.2" x14ac:dyDescent="0.3">
      <c r="A1" s="140" t="s">
        <v>58</v>
      </c>
      <c r="B1" s="132"/>
      <c r="C1" s="152"/>
      <c r="D1" s="41"/>
      <c r="E1" s="41"/>
      <c r="F1" s="42"/>
      <c r="G1" s="43"/>
    </row>
    <row r="2" spans="1:7" s="34" customFormat="1" ht="31.8" thickBot="1" x14ac:dyDescent="0.35">
      <c r="A2" s="264" t="s">
        <v>677</v>
      </c>
      <c r="B2" s="133"/>
      <c r="C2" s="152"/>
      <c r="D2" s="41"/>
      <c r="E2" s="41"/>
      <c r="F2" s="42"/>
      <c r="G2" s="43"/>
    </row>
    <row r="3" spans="1:7" s="52" customFormat="1" ht="21.6" thickBot="1" x14ac:dyDescent="0.35">
      <c r="A3" s="143" t="s">
        <v>1</v>
      </c>
      <c r="B3" s="144" t="s">
        <v>2</v>
      </c>
      <c r="C3" s="145" t="s">
        <v>422</v>
      </c>
      <c r="D3" s="146" t="s">
        <v>3</v>
      </c>
      <c r="E3" s="146" t="s">
        <v>421</v>
      </c>
      <c r="F3" s="147" t="s">
        <v>5</v>
      </c>
      <c r="G3" s="139" t="s">
        <v>656</v>
      </c>
    </row>
    <row r="4" spans="1:7" ht="121.5" customHeight="1" x14ac:dyDescent="0.3">
      <c r="A4" s="356" t="s">
        <v>6</v>
      </c>
      <c r="B4" s="359" t="s">
        <v>7</v>
      </c>
      <c r="C4" s="153" t="s">
        <v>59</v>
      </c>
      <c r="D4" s="53" t="s">
        <v>9</v>
      </c>
      <c r="E4" s="54" t="str">
        <f>VLOOKUP('Teaching Focused Lvl B'!D4,'CDF List'!$A$2:$C$41,2,FALSE)</f>
        <v>Coach and Develop</v>
      </c>
      <c r="F4" s="69" t="str">
        <f>VLOOKUP('Teaching Focused Lvl B'!D4,'CDF List'!$A$2:$C$41,3,FALSE)</f>
        <v>Take responsibility for one’s own personal growth and skill development and actively seek out opportunities for learning and self-improvement.</v>
      </c>
      <c r="G4" s="149" t="str">
        <f>VLOOKUP(D4,'CDF Behaviours'!$A$3:$E$220,5,FALSE)</f>
        <v>● Be personally committed to and actively work to continuously improve yourself.
● Seek out opportunities for personal growth and development.
● Understand that different situations and levels may call for different skills and approaches.
● Work to deploy strengths and compensate for weaknesses and limitations.</v>
      </c>
    </row>
    <row r="5" spans="1:7" ht="76.5" customHeight="1" thickBot="1" x14ac:dyDescent="0.35">
      <c r="A5" s="357"/>
      <c r="B5" s="360"/>
      <c r="C5" s="157" t="s">
        <v>10</v>
      </c>
      <c r="D5" s="77" t="s">
        <v>9</v>
      </c>
      <c r="E5" s="50" t="str">
        <f>VLOOKUP('Teaching Focused Lvl B'!D5,'CDF List'!$A$2:$C$41,2,FALSE)</f>
        <v>Coach and Develop</v>
      </c>
      <c r="F5" s="71" t="str">
        <f>VLOOKUP('Teaching Focused Lvl B'!D5,'CDF List'!$A$2:$C$41,3,FALSE)</f>
        <v>Take responsibility for one’s own personal growth and skill development and actively seek out opportunities for learning and self-improvement.</v>
      </c>
      <c r="G5" s="72" t="str">
        <f>VLOOKUP(D5,'CDF Behaviours'!$A$3:$E$220,5,FALSE)</f>
        <v>● Be personally committed to and actively work to continuously improve yourself.
● Seek out opportunities for personal growth and development.
● Understand that different situations and levels may call for different skills and approaches.
● Work to deploy strengths and compensate for weaknesses and limitations.</v>
      </c>
    </row>
    <row r="6" spans="1:7" ht="108.75" customHeight="1" thickBot="1" x14ac:dyDescent="0.35">
      <c r="A6" s="357"/>
      <c r="B6" s="289" t="s">
        <v>11</v>
      </c>
      <c r="C6" s="155" t="s">
        <v>60</v>
      </c>
      <c r="D6" s="58" t="s">
        <v>13</v>
      </c>
      <c r="E6" s="45" t="str">
        <f>VLOOKUP('Teaching Focused Lvl B'!D6,'CDF List'!$A$2:$C$41,2,FALSE)</f>
        <v>Live ACU’s Mission, Vision and Values</v>
      </c>
      <c r="F6" s="68" t="str">
        <f>VLOOKUP('Teaching Focused Lvl B'!D6,'CDF List'!$A$2:$C$41,3,FALSE)</f>
        <v>Be reflective and connect the purpose and practice of your work to the work of ACU. Link everything you do to ACU’s Mission, Vision and Values.</v>
      </c>
      <c r="G6" s="59" t="str">
        <f>VLOOKUP(D6,'CDF Behaviours'!$A$3:$E$220,5,FALSE)</f>
        <v>● Deal with others in an open, honest and respectful manner that fosters trust.
● Represent ACU’s highest standards through respectful and ethical expression of the University’s Mission and the shaping of a hope-filled future.
● Take pride in being trustworthy.
● Understand, articulate and give expression to ACU’s Mission, Vision and Values to others.</v>
      </c>
    </row>
    <row r="7" spans="1:7" ht="80.25" customHeight="1" x14ac:dyDescent="0.3">
      <c r="A7" s="357"/>
      <c r="B7" s="360" t="s">
        <v>14</v>
      </c>
      <c r="C7" s="344" t="s">
        <v>61</v>
      </c>
      <c r="D7" s="73" t="s">
        <v>16</v>
      </c>
      <c r="E7" s="74" t="str">
        <f>VLOOKUP('Teaching Focused Lvl B'!D7,'CDF List'!$A$2:$C$41,2,FALSE)</f>
        <v>Collaborate Effectively</v>
      </c>
      <c r="F7" s="75" t="str">
        <f>VLOOKUP('Teaching Focused Lvl B'!D7,'CDF List'!$A$2:$C$41,3,FALSE)</f>
        <v>Cooperate and collaborate with others to achieve individual and team goals.</v>
      </c>
      <c r="G7" s="76" t="str">
        <f>VLOOKUP(D7,'CDF Behaviours'!$A$3:$E$220,5,FALSE)</f>
        <v>● Be a team player; share information and see the benefits of working as a team.
● Be visible and accessible to colleagues; communicate openly and widely to share information and knowledge.
● Demonstrate high levels of personal engagement and inclusiveness amongst peers.
● Keep others informed and up-to-date about what is happening.</v>
      </c>
    </row>
    <row r="8" spans="1:7" ht="131.25" customHeight="1" x14ac:dyDescent="0.3">
      <c r="A8" s="357"/>
      <c r="B8" s="360"/>
      <c r="C8" s="352"/>
      <c r="D8" s="60" t="s">
        <v>17</v>
      </c>
      <c r="E8" s="61" t="str">
        <f>VLOOKUP('Teaching Focused Lvl B'!D8,'CDF List'!$A$2:$C$41,2,FALSE)</f>
        <v>Be Responsible and Accountable for Achieving Excellence</v>
      </c>
      <c r="F8" s="70" t="str">
        <f>VLOOKUP('Teaching Focused Lvl B'!D8,'CDF List'!$A$2:$C$41,3,FALSE)</f>
        <v>Be Mission-aligned and responsible for delivering results through self examination, perseverance, adhering to regulatory obligations and applying policies and procedures that inform the legal and risk responsibilities of one’s role.</v>
      </c>
      <c r="G8" s="62" t="str">
        <f>VLOOKUP(D8,'CDF Behaviours'!$A$3:$E$220,5,FALSE)</f>
        <v>● Be accountable to identify and connect legal and risk responsibilities back to your role and know where to find the relevant policies and procedures, particularly the ACU Code of Conduct.
● Fulfil all commitments made to peers, co-workers, supervisors and customers; take personal responsibility and accountability of your work and seeing efforts through to completion. Be honest about mistakes.
● Maintain the practice of self-reflection and renewal; examining and nourishing self upon the core values of the Mission, Vision and Values of ACU.
● Persist with assigned roles and tasks until completion, while seeking support when required.</v>
      </c>
    </row>
    <row r="9" spans="1:7" ht="76.5" customHeight="1" x14ac:dyDescent="0.3">
      <c r="A9" s="357"/>
      <c r="B9" s="360"/>
      <c r="C9" s="351" t="s">
        <v>62</v>
      </c>
      <c r="D9" s="60" t="s">
        <v>16</v>
      </c>
      <c r="E9" s="61" t="str">
        <f>VLOOKUP('Teaching Focused Lvl B'!D9,'CDF List'!$A$2:$C$41,2,FALSE)</f>
        <v>Collaborate Effectively</v>
      </c>
      <c r="F9" s="70" t="str">
        <f>VLOOKUP('Teaching Focused Lvl B'!D9,'CDF List'!$A$2:$C$41,3,FALSE)</f>
        <v>Cooperate and collaborate with others to achieve individual and team goals.</v>
      </c>
      <c r="G9" s="62" t="str">
        <f>VLOOKUP(D9,'CDF Behaviours'!$A$3:$E$220,5,FALSE)</f>
        <v>● Be a team player; share information and see the benefits of working as a team.
● Be visible and accessible to colleagues; communicate openly and widely to share information and knowledge.
● Demonstrate high levels of personal engagement and inclusiveness amongst peers.
● Keep others informed and up-to-date about what is happening.</v>
      </c>
    </row>
    <row r="10" spans="1:7" ht="75.75" customHeight="1" x14ac:dyDescent="0.3">
      <c r="A10" s="357"/>
      <c r="B10" s="360"/>
      <c r="C10" s="352"/>
      <c r="D10" s="60" t="s">
        <v>63</v>
      </c>
      <c r="E10" s="61" t="str">
        <f>VLOOKUP('Teaching Focused Lvl B'!D10,'CDF List'!$A$2:$C$41,2,FALSE)</f>
        <v>Collaborate Effectively</v>
      </c>
      <c r="F10" s="70" t="str">
        <f>VLOOKUP('Teaching Focused Lvl B'!D10,'CDF List'!$A$2:$C$41,3,FALSE)</f>
        <v>Work with others to build the conditions for team effectiveness.</v>
      </c>
      <c r="G10" s="62" t="str">
        <f>VLOOKUP(D10,'CDF Behaviours'!$A$3:$E$220,5,FALSE)</f>
        <v>● Ask others for their views and opinions when making decisions and plans.
● Create strong morale and spirit amongst own team by working to remove barriers to collaboration.
● Define success in terms of the whole team and support stages of team growth and maturity.
● Recognise and reward the contribution of others.</v>
      </c>
    </row>
    <row r="11" spans="1:7" ht="75.75" customHeight="1" x14ac:dyDescent="0.3">
      <c r="A11" s="357"/>
      <c r="B11" s="360"/>
      <c r="C11" s="156" t="s">
        <v>64</v>
      </c>
      <c r="D11" s="60" t="s">
        <v>9</v>
      </c>
      <c r="E11" s="61" t="str">
        <f>VLOOKUP('Teaching Focused Lvl B'!D11,'CDF List'!$A$2:$C$41,2,FALSE)</f>
        <v>Coach and Develop</v>
      </c>
      <c r="F11" s="70" t="str">
        <f>VLOOKUP('Teaching Focused Lvl B'!D11,'CDF List'!$A$2:$C$41,3,FALSE)</f>
        <v>Take responsibility for one’s own personal growth and skill development and actively seek out opportunities for learning and self-improvement.</v>
      </c>
      <c r="G11" s="62" t="str">
        <f>VLOOKUP(D11,'CDF Behaviours'!$A$3:$E$220,5,FALSE)</f>
        <v>● Be personally committed to and actively work to continuously improve yourself.
● Seek out opportunities for personal growth and development.
● Understand that different situations and levels may call for different skills and approaches.
● Work to deploy strengths and compensate for weaknesses and limitations.</v>
      </c>
    </row>
    <row r="12" spans="1:7" ht="91.5" customHeight="1" x14ac:dyDescent="0.3">
      <c r="A12" s="357"/>
      <c r="B12" s="360"/>
      <c r="C12" s="156" t="s">
        <v>20</v>
      </c>
      <c r="D12" s="60" t="s">
        <v>13</v>
      </c>
      <c r="E12" s="61" t="str">
        <f>VLOOKUP('Teaching Focused Lvl B'!D12,'CDF List'!$A$2:$C$41,2,FALSE)</f>
        <v>Live ACU’s Mission, Vision and Values</v>
      </c>
      <c r="F12" s="70" t="str">
        <f>VLOOKUP('Teaching Focused Lvl B'!D12,'CDF List'!$A$2:$C$41,3,FALSE)</f>
        <v>Be reflective and connect the purpose and practice of your work to the work of ACU. Link everything you do to ACU’s Mission, Vision and Values.</v>
      </c>
      <c r="G12" s="62" t="str">
        <f>VLOOKUP(D12,'CDF Behaviours'!$A$3:$E$220,5,FALSE)</f>
        <v>● Deal with others in an open, honest and respectful manner that fosters trust.
● Represent ACU’s highest standards through respectful and ethical expression of the University’s Mission and the shaping of a hope-filled future.
● Take pride in being trustworthy.
● Understand, articulate and give expression to ACU’s Mission, Vision and Values to others.</v>
      </c>
    </row>
    <row r="13" spans="1:7" ht="79.5" customHeight="1" x14ac:dyDescent="0.3">
      <c r="A13" s="357"/>
      <c r="B13" s="360"/>
      <c r="C13" s="351" t="s">
        <v>21</v>
      </c>
      <c r="D13" s="60" t="s">
        <v>22</v>
      </c>
      <c r="E13" s="61" t="str">
        <f>VLOOKUP('Teaching Focused Lvl B'!D13,'CDF List'!$A$2:$C$41,2,FALSE)</f>
        <v>Deliver Stakeholder Centric Service</v>
      </c>
      <c r="F13" s="70" t="str">
        <f>VLOOKUP('Teaching Focused Lvl B'!D13,'CDF List'!$A$2:$C$41,3,FALSE)</f>
        <v>Carry out personal actions and tasks with a stakeholder focus and community outcomes in mind.</v>
      </c>
      <c r="G13" s="62" t="str">
        <f>VLOOKUP(D13,'CDF Behaviours'!$A$3:$E$220,5,FALSE)</f>
        <v>● Do what is appropriate to ensure stakeholder expectations are met.
● Follow up to evaluate stakeholder satisfaction.
● Prioritise stakeholder needs.
● Respond to requests for service in a timely and thorough manner</v>
      </c>
    </row>
    <row r="14" spans="1:7" ht="130.5" customHeight="1" x14ac:dyDescent="0.3">
      <c r="A14" s="357"/>
      <c r="B14" s="360"/>
      <c r="C14" s="352"/>
      <c r="D14" s="60" t="s">
        <v>17</v>
      </c>
      <c r="E14" s="61" t="str">
        <f>VLOOKUP('Teaching Focused Lvl B'!D14,'CDF List'!$A$2:$C$41,2,FALSE)</f>
        <v>Be Responsible and Accountable for Achieving Excellence</v>
      </c>
      <c r="F14" s="70" t="str">
        <f>VLOOKUP('Teaching Focused Lvl B'!D14,'CDF List'!$A$2:$C$41,3,FALSE)</f>
        <v>Be Mission-aligned and responsible for delivering results through self examination, perseverance, adhering to regulatory obligations and applying policies and procedures that inform the legal and risk responsibilities of one’s role.</v>
      </c>
      <c r="G14" s="62" t="str">
        <f>VLOOKUP(D14,'CDF Behaviours'!$A$3:$E$220,5,FALSE)</f>
        <v>● Be accountable to identify and connect legal and risk responsibilities back to your role and know where to find the relevant policies and procedures, particularly the ACU Code of Conduct.
● Fulfil all commitments made to peers, co-workers, supervisors and customers; take personal responsibility and accountability of your work and seeing efforts through to completion. Be honest about mistakes.
● Maintain the practice of self-reflection and renewal; examining and nourishing self upon the core values of the Mission, Vision and Values of ACU.
● Persist with assigned roles and tasks until completion, while seeking support when required.</v>
      </c>
    </row>
    <row r="15" spans="1:7" ht="129.75" customHeight="1" thickBot="1" x14ac:dyDescent="0.35">
      <c r="A15" s="358"/>
      <c r="B15" s="360"/>
      <c r="C15" s="157" t="s">
        <v>23</v>
      </c>
      <c r="D15" s="77" t="s">
        <v>24</v>
      </c>
      <c r="E15" s="50" t="str">
        <f>VLOOKUP('Teaching Focused Lvl B'!D15,'CDF List'!$A$2:$C$41,2,FALSE)</f>
        <v>Know ACU Work Processes and Systems</v>
      </c>
      <c r="F15" s="71" t="str">
        <f>VLOOKUP('Teaching Focused Lvl B'!D15,'CDF List'!$A$2:$C$41,3,FALSE)</f>
        <v>Confidently use ACU’s processes and systems to efficiently carry out day-to-day work.</v>
      </c>
      <c r="G15" s="72" t="str">
        <f>VLOOKUP(D15,'CDF Behaviours'!$A$3:$E$220,5,FALSE)</f>
        <v>● Accept responsibility for own performance to deliver work activities on time and to the required standard in agreement with your nominated supervisor.
● Demonstrate use of core office applications and other technologies in use in your field of work; ensure the accuracy of data entry and output in support of accurate and timely reporting.
● Understand the steps in work flow to achieve outcomes that appropriately utilise available systems and procedures.
● Use computer, telecommunications and audio-visual equipment or other technologies used by the organisation in relation to your work.</v>
      </c>
    </row>
    <row r="16" spans="1:7" ht="76.5" customHeight="1" x14ac:dyDescent="0.3">
      <c r="A16" s="330" t="s">
        <v>25</v>
      </c>
      <c r="B16" s="329" t="s">
        <v>26</v>
      </c>
      <c r="C16" s="349" t="s">
        <v>65</v>
      </c>
      <c r="D16" s="84" t="s">
        <v>22</v>
      </c>
      <c r="E16" s="78" t="str">
        <f>VLOOKUP('Teaching Focused Lvl B'!D16,'CDF List'!$A$2:$C$41,2,FALSE)</f>
        <v>Deliver Stakeholder Centric Service</v>
      </c>
      <c r="F16" s="85" t="str">
        <f>VLOOKUP('Teaching Focused Lvl B'!D16,'CDF List'!$A$2:$C$41,3,FALSE)</f>
        <v>Carry out personal actions and tasks with a stakeholder focus and community outcomes in mind.</v>
      </c>
      <c r="G16" s="86" t="str">
        <f>VLOOKUP(D16,'CDF Behaviours'!$A$3:$E$220,5,FALSE)</f>
        <v>● Do what is appropriate to ensure stakeholder expectations are met.
● Follow up to evaluate stakeholder satisfaction.
● Prioritise stakeholder needs.
● Respond to requests for service in a timely and thorough manner</v>
      </c>
    </row>
    <row r="17" spans="1:7" ht="75.75" customHeight="1" x14ac:dyDescent="0.3">
      <c r="A17" s="331"/>
      <c r="B17" s="317"/>
      <c r="C17" s="350"/>
      <c r="D17" s="93" t="s">
        <v>9</v>
      </c>
      <c r="E17" s="81" t="str">
        <f>VLOOKUP('Teaching Focused Lvl B'!D17,'CDF List'!$A$2:$C$41,2,FALSE)</f>
        <v>Coach and Develop</v>
      </c>
      <c r="F17" s="94" t="str">
        <f>VLOOKUP('Teaching Focused Lvl B'!D17,'CDF List'!$A$2:$C$41,3,FALSE)</f>
        <v>Take responsibility for one’s own personal growth and skill development and actively seek out opportunities for learning and self-improvement.</v>
      </c>
      <c r="G17" s="95" t="str">
        <f>VLOOKUP(D17,'CDF Behaviours'!$A$3:$E$220,5,FALSE)</f>
        <v>● Be personally committed to and actively work to continuously improve yourself.
● Seek out opportunities for personal growth and development.
● Understand that different situations and levels may call for different skills and approaches.
● Work to deploy strengths and compensate for weaknesses and limitations.</v>
      </c>
    </row>
    <row r="18" spans="1:7" ht="82.5" customHeight="1" thickBot="1" x14ac:dyDescent="0.35">
      <c r="A18" s="331"/>
      <c r="B18" s="318"/>
      <c r="C18" s="158" t="s">
        <v>66</v>
      </c>
      <c r="D18" s="122" t="s">
        <v>9</v>
      </c>
      <c r="E18" s="82" t="str">
        <f>VLOOKUP('Teaching Focused Lvl B'!D18,'CDF List'!$A$2:$C$41,2,FALSE)</f>
        <v>Coach and Develop</v>
      </c>
      <c r="F18" s="123" t="str">
        <f>VLOOKUP('Teaching Focused Lvl B'!D18,'CDF List'!$A$2:$C$41,3,FALSE)</f>
        <v>Take responsibility for one’s own personal growth and skill development and actively seek out opportunities for learning and self-improvement.</v>
      </c>
      <c r="G18" s="124" t="str">
        <f>VLOOKUP(D18,'CDF Behaviours'!$A$3:$E$220,5,FALSE)</f>
        <v>● Be personally committed to and actively work to continuously improve yourself.
● Seek out opportunities for personal growth and development.
● Understand that different situations and levels may call for different skills and approaches.
● Work to deploy strengths and compensate for weaknesses and limitations.</v>
      </c>
    </row>
    <row r="19" spans="1:7" ht="81.75" customHeight="1" x14ac:dyDescent="0.3">
      <c r="A19" s="331"/>
      <c r="B19" s="329" t="s">
        <v>29</v>
      </c>
      <c r="C19" s="311" t="s">
        <v>67</v>
      </c>
      <c r="D19" s="90" t="s">
        <v>22</v>
      </c>
      <c r="E19" s="80" t="str">
        <f>VLOOKUP('Teaching Focused Lvl B'!D19,'CDF List'!$A$2:$C$41,2,FALSE)</f>
        <v>Deliver Stakeholder Centric Service</v>
      </c>
      <c r="F19" s="91" t="str">
        <f>VLOOKUP('Teaching Focused Lvl B'!D19,'CDF List'!$A$2:$C$41,3,FALSE)</f>
        <v>Carry out personal actions and tasks with a stakeholder focus and community outcomes in mind.</v>
      </c>
      <c r="G19" s="92" t="str">
        <f>VLOOKUP(D19,'CDF Behaviours'!$A$3:$E$220,5,FALSE)</f>
        <v>● Do what is appropriate to ensure stakeholder expectations are met.
● Follow up to evaluate stakeholder satisfaction.
● Prioritise stakeholder needs.
● Respond to requests for service in a timely and thorough manner</v>
      </c>
    </row>
    <row r="20" spans="1:7" ht="84" customHeight="1" x14ac:dyDescent="0.3">
      <c r="A20" s="331"/>
      <c r="B20" s="317"/>
      <c r="C20" s="312"/>
      <c r="D20" s="93" t="s">
        <v>16</v>
      </c>
      <c r="E20" s="81" t="str">
        <f>VLOOKUP('Teaching Focused Lvl B'!D20,'CDF List'!$A$2:$C$41,2,FALSE)</f>
        <v>Collaborate Effectively</v>
      </c>
      <c r="F20" s="94" t="str">
        <f>VLOOKUP('Teaching Focused Lvl B'!D20,'CDF List'!$A$2:$C$41,3,FALSE)</f>
        <v>Cooperate and collaborate with others to achieve individual and team goals.</v>
      </c>
      <c r="G20" s="95" t="str">
        <f>VLOOKUP(D20,'CDF Behaviours'!$A$3:$E$220,5,FALSE)</f>
        <v>● Be a team player; share information and see the benefits of working as a team.
● Be visible and accessible to colleagues; communicate openly and widely to share information and knowledge.
● Demonstrate high levels of personal engagement and inclusiveness amongst peers.
● Keep others informed and up-to-date about what is happening.</v>
      </c>
    </row>
    <row r="21" spans="1:7" ht="76.5" customHeight="1" x14ac:dyDescent="0.3">
      <c r="A21" s="331" t="s">
        <v>25</v>
      </c>
      <c r="B21" s="317" t="s">
        <v>29</v>
      </c>
      <c r="C21" s="312" t="s">
        <v>67</v>
      </c>
      <c r="D21" s="93" t="s">
        <v>31</v>
      </c>
      <c r="E21" s="81" t="str">
        <f>VLOOKUP('Teaching Focused Lvl B'!D21,'CDF List'!$A$2:$C$41,2,FALSE)</f>
        <v>Communicate with Impact</v>
      </c>
      <c r="F21" s="94" t="str">
        <f>VLOOKUP('Teaching Focused Lvl B'!D21,'CDF List'!$A$2:$C$41,3,FALSE)</f>
        <v>Communicate clearly based on facts and logic; listen and respond appropriately to others.</v>
      </c>
      <c r="G21" s="95" t="str">
        <f>VLOOKUP(D21,'CDF Behaviours'!$A$3:$E$220,5,FALSE)</f>
        <v>● Convey facts, concepts and technical information clearly and concisely, using terms that most people can understand.
● Demonstrate respect for others and how they are feeling.
● Pay attention and listen to others, taking time to build rapport.
● Provide accurate and timely information in the right amounts to others to support their work.</v>
      </c>
    </row>
    <row r="22" spans="1:7" ht="76.5" customHeight="1" thickBot="1" x14ac:dyDescent="0.35">
      <c r="A22" s="331"/>
      <c r="B22" s="318"/>
      <c r="C22" s="320"/>
      <c r="D22" s="96" t="s">
        <v>9</v>
      </c>
      <c r="E22" s="79" t="str">
        <f>VLOOKUP('Teaching Focused Lvl B'!D22,'CDF List'!$A$2:$C$41,2,FALSE)</f>
        <v>Coach and Develop</v>
      </c>
      <c r="F22" s="88" t="str">
        <f>VLOOKUP('Teaching Focused Lvl B'!D22,'CDF List'!$A$2:$C$41,3,FALSE)</f>
        <v>Take responsibility for one’s own personal growth and skill development and actively seek out opportunities for learning and self-improvement.</v>
      </c>
      <c r="G22" s="89" t="str">
        <f>VLOOKUP(D22,'CDF Behaviours'!$A$3:$E$220,5,FALSE)</f>
        <v>● Be personally committed to and actively work to continuously improve yourself.
● Seek out opportunities for personal growth and development.
● Understand that different situations and levels may call for different skills and approaches.
● Work to deploy strengths and compensate for weaknesses and limitations.</v>
      </c>
    </row>
    <row r="23" spans="1:7" ht="76.5" customHeight="1" x14ac:dyDescent="0.3">
      <c r="A23" s="331"/>
      <c r="B23" s="329" t="s">
        <v>32</v>
      </c>
      <c r="C23" s="349" t="s">
        <v>68</v>
      </c>
      <c r="D23" s="84" t="s">
        <v>22</v>
      </c>
      <c r="E23" s="78" t="str">
        <f>VLOOKUP('Teaching Focused Lvl B'!D23,'CDF List'!$A$2:$C$41,2,FALSE)</f>
        <v>Deliver Stakeholder Centric Service</v>
      </c>
      <c r="F23" s="85" t="str">
        <f>VLOOKUP('Teaching Focused Lvl B'!D23,'CDF List'!$A$2:$C$41,3,FALSE)</f>
        <v>Carry out personal actions and tasks with a stakeholder focus and community outcomes in mind.</v>
      </c>
      <c r="G23" s="86" t="str">
        <f>VLOOKUP(D23,'CDF Behaviours'!$A$3:$E$220,5,FALSE)</f>
        <v>● Do what is appropriate to ensure stakeholder expectations are met.
● Follow up to evaluate stakeholder satisfaction.
● Prioritise stakeholder needs.
● Respond to requests for service in a timely and thorough manner</v>
      </c>
    </row>
    <row r="24" spans="1:7" ht="129.75" customHeight="1" x14ac:dyDescent="0.3">
      <c r="A24" s="331"/>
      <c r="B24" s="317"/>
      <c r="C24" s="348"/>
      <c r="D24" s="93" t="s">
        <v>17</v>
      </c>
      <c r="E24" s="81" t="str">
        <f>VLOOKUP('Teaching Focused Lvl B'!D24,'CDF List'!$A$2:$C$41,2,FALSE)</f>
        <v>Be Responsible and Accountable for Achieving Excellence</v>
      </c>
      <c r="F24" s="94" t="str">
        <f>VLOOKUP('Teaching Focused Lvl B'!D24,'CDF List'!$A$2:$C$41,3,FALSE)</f>
        <v>Be Mission-aligned and responsible for delivering results through self examination, perseverance, adhering to regulatory obligations and applying policies and procedures that inform the legal and risk responsibilities of one’s role.</v>
      </c>
      <c r="G24" s="95" t="str">
        <f>VLOOKUP(D24,'CDF Behaviours'!$A$3:$E$220,5,FALSE)</f>
        <v>● Be accountable to identify and connect legal and risk responsibilities back to your role and know where to find the relevant policies and procedures, particularly the ACU Code of Conduct.
● Fulfil all commitments made to peers, co-workers, supervisors and customers; take personal responsibility and accountability of your work and seeing efforts through to completion. Be honest about mistakes.
● Maintain the practice of self-reflection and renewal; examining and nourishing self upon the core values of the Mission, Vision and Values of ACU.
● Persist with assigned roles and tasks until completion, while seeking support when required.</v>
      </c>
    </row>
    <row r="25" spans="1:7" ht="120" customHeight="1" x14ac:dyDescent="0.3">
      <c r="A25" s="331"/>
      <c r="B25" s="317"/>
      <c r="C25" s="350"/>
      <c r="D25" s="93" t="s">
        <v>24</v>
      </c>
      <c r="E25" s="81" t="str">
        <f>VLOOKUP('Teaching Focused Lvl B'!D25,'CDF List'!$A$2:$C$41,2,FALSE)</f>
        <v>Know ACU Work Processes and Systems</v>
      </c>
      <c r="F25" s="94" t="str">
        <f>VLOOKUP('Teaching Focused Lvl B'!D25,'CDF List'!$A$2:$C$41,3,FALSE)</f>
        <v>Confidently use ACU’s processes and systems to efficiently carry out day-to-day work.</v>
      </c>
      <c r="G25" s="95" t="str">
        <f>VLOOKUP(D25,'CDF Behaviours'!$A$3:$E$220,5,FALSE)</f>
        <v>● Accept responsibility for own performance to deliver work activities on time and to the required standard in agreement with your nominated supervisor.
● Demonstrate use of core office applications and other technologies in use in your field of work; ensure the accuracy of data entry and output in support of accurate and timely reporting.
● Understand the steps in work flow to achieve outcomes that appropriately utilise available systems and procedures.
● Use computer, telecommunications and audio-visual equipment or other technologies used by the organisation in relation to your work.</v>
      </c>
    </row>
    <row r="26" spans="1:7" ht="85.5" customHeight="1" x14ac:dyDescent="0.3">
      <c r="A26" s="331"/>
      <c r="B26" s="317"/>
      <c r="C26" s="346" t="s">
        <v>69</v>
      </c>
      <c r="D26" s="93" t="s">
        <v>22</v>
      </c>
      <c r="E26" s="81" t="str">
        <f>VLOOKUP('Teaching Focused Lvl B'!D26,'CDF List'!$A$2:$C$41,2,FALSE)</f>
        <v>Deliver Stakeholder Centric Service</v>
      </c>
      <c r="F26" s="94" t="str">
        <f>VLOOKUP('Teaching Focused Lvl B'!D26,'CDF List'!$A$2:$C$41,3,FALSE)</f>
        <v>Carry out personal actions and tasks with a stakeholder focus and community outcomes in mind.</v>
      </c>
      <c r="G26" s="95" t="str">
        <f>VLOOKUP(D26,'CDF Behaviours'!$A$3:$E$220,5,FALSE)</f>
        <v>● Do what is appropriate to ensure stakeholder expectations are met.
● Follow up to evaluate stakeholder satisfaction.
● Prioritise stakeholder needs.
● Respond to requests for service in a timely and thorough manner</v>
      </c>
    </row>
    <row r="27" spans="1:7" ht="76.5" customHeight="1" x14ac:dyDescent="0.3">
      <c r="A27" s="331"/>
      <c r="B27" s="317"/>
      <c r="C27" s="348"/>
      <c r="D27" s="93" t="s">
        <v>9</v>
      </c>
      <c r="E27" s="81" t="str">
        <f>VLOOKUP('Teaching Focused Lvl B'!D27,'CDF List'!$A$2:$C$41,2,FALSE)</f>
        <v>Coach and Develop</v>
      </c>
      <c r="F27" s="94" t="str">
        <f>VLOOKUP('Teaching Focused Lvl B'!D27,'CDF List'!$A$2:$C$41,3,FALSE)</f>
        <v>Take responsibility for one’s own personal growth and skill development and actively seek out opportunities for learning and self-improvement.</v>
      </c>
      <c r="G27" s="95" t="str">
        <f>VLOOKUP(D27,'CDF Behaviours'!$A$3:$E$220,5,FALSE)</f>
        <v>● Be personally committed to and actively work to continuously improve yourself.
● Seek out opportunities for personal growth and development.
● Understand that different situations and levels may call for different skills and approaches.
● Work to deploy strengths and compensate for weaknesses and limitations.</v>
      </c>
    </row>
    <row r="28" spans="1:7" ht="126" customHeight="1" x14ac:dyDescent="0.3">
      <c r="A28" s="331"/>
      <c r="B28" s="317"/>
      <c r="C28" s="348"/>
      <c r="D28" s="93" t="s">
        <v>17</v>
      </c>
      <c r="E28" s="81" t="str">
        <f>VLOOKUP('Teaching Focused Lvl B'!D28,'CDF List'!$A$2:$C$41,2,FALSE)</f>
        <v>Be Responsible and Accountable for Achieving Excellence</v>
      </c>
      <c r="F28" s="94" t="str">
        <f>VLOOKUP('Teaching Focused Lvl B'!D28,'CDF List'!$A$2:$C$41,3,FALSE)</f>
        <v>Be Mission-aligned and responsible for delivering results through self examination, perseverance, adhering to regulatory obligations and applying policies and procedures that inform the legal and risk responsibilities of one’s role.</v>
      </c>
      <c r="G28" s="95" t="str">
        <f>VLOOKUP(D28,'CDF Behaviours'!$A$3:$E$220,5,FALSE)</f>
        <v>● Be accountable to identify and connect legal and risk responsibilities back to your role and know where to find the relevant policies and procedures, particularly the ACU Code of Conduct.
● Fulfil all commitments made to peers, co-workers, supervisors and customers; take personal responsibility and accountability of your work and seeing efforts through to completion. Be honest about mistakes.
● Maintain the practice of self-reflection and renewal; examining and nourishing self upon the core values of the Mission, Vision and Values of ACU.
● Persist with assigned roles and tasks until completion, while seeking support when required.</v>
      </c>
    </row>
    <row r="29" spans="1:7" ht="95.25" customHeight="1" x14ac:dyDescent="0.3">
      <c r="A29" s="331"/>
      <c r="B29" s="317"/>
      <c r="C29" s="350"/>
      <c r="D29" s="93" t="s">
        <v>37</v>
      </c>
      <c r="E29" s="81" t="str">
        <f>VLOOKUP('Teaching Focused Lvl B'!D29,'CDF List'!$A$2:$C$41,2,FALSE)</f>
        <v>Make Informed Decisions</v>
      </c>
      <c r="F29" s="94" t="str">
        <f>VLOOKUP('Teaching Focused Lvl B'!D29,'CDF List'!$A$2:$C$41,3,FALSE)</f>
        <v>Identify and utilise key data and information available within ACU to make informed decisions.</v>
      </c>
      <c r="G29" s="95" t="str">
        <f>VLOOKUP(D29,'CDF Behaviours'!$A$3:$E$220,5,FALSE)</f>
        <v>● Be bold and express your opinion that is based on fact in order to aid team decisions and discussions.
● Demonstrate a sound understanding of ACU business functions, terminology and processes.
● Employ a methodical and logical approach when analysing information to make informed conclusions and decisions that are based on fact.
● Have knowledge and awareness of relevant University information sources to aid research and analysis.</v>
      </c>
    </row>
    <row r="30" spans="1:7" ht="76.5" customHeight="1" x14ac:dyDescent="0.3">
      <c r="A30" s="331"/>
      <c r="B30" s="317"/>
      <c r="C30" s="346" t="s">
        <v>70</v>
      </c>
      <c r="D30" s="93" t="s">
        <v>43</v>
      </c>
      <c r="E30" s="81" t="str">
        <f>VLOOKUP('Teaching Focused Lvl B'!D30,'CDF List'!$A$2:$C$41,2,FALSE)</f>
        <v>Adapt to and Lead Change</v>
      </c>
      <c r="F30" s="94" t="str">
        <f>VLOOKUP('Teaching Focused Lvl B'!D30,'CDF List'!$A$2:$C$41,3,FALSE)</f>
        <v>Understand that ACU needs to make changes, and maintain effectiveness when experiencing change.</v>
      </c>
      <c r="G30" s="95" t="str">
        <f>VLOOKUP(D30,'CDF Behaviours'!$A$3:$E$220,5,FALSE)</f>
        <v>● Be resilient and flexible in approach to work.
● Listen to the changes proposed, provide feedback and contribute to new solutions.
● Think creatively when implementing change initiatives in the context of your work.
● Think positively and remain open-minded even when faced with obstacles.</v>
      </c>
    </row>
    <row r="31" spans="1:7" ht="81.75" customHeight="1" x14ac:dyDescent="0.3">
      <c r="A31" s="331"/>
      <c r="B31" s="317"/>
      <c r="C31" s="348"/>
      <c r="D31" s="93" t="s">
        <v>22</v>
      </c>
      <c r="E31" s="81" t="str">
        <f>VLOOKUP('Teaching Focused Lvl B'!D31,'CDF List'!$A$2:$C$41,2,FALSE)</f>
        <v>Deliver Stakeholder Centric Service</v>
      </c>
      <c r="F31" s="94" t="str">
        <f>VLOOKUP('Teaching Focused Lvl B'!D31,'CDF List'!$A$2:$C$41,3,FALSE)</f>
        <v>Carry out personal actions and tasks with a stakeholder focus and community outcomes in mind.</v>
      </c>
      <c r="G31" s="95" t="str">
        <f>VLOOKUP(D31,'CDF Behaviours'!$A$3:$E$220,5,FALSE)</f>
        <v>● Do what is appropriate to ensure stakeholder expectations are met.
● Follow up to evaluate stakeholder satisfaction.
● Prioritise stakeholder needs.
● Respond to requests for service in a timely and thorough manner</v>
      </c>
    </row>
    <row r="32" spans="1:7" ht="80.25" customHeight="1" thickBot="1" x14ac:dyDescent="0.35">
      <c r="A32" s="331"/>
      <c r="B32" s="318"/>
      <c r="C32" s="347"/>
      <c r="D32" s="122" t="s">
        <v>9</v>
      </c>
      <c r="E32" s="82" t="str">
        <f>VLOOKUP('Teaching Focused Lvl B'!D32,'CDF List'!$A$2:$C$41,2,FALSE)</f>
        <v>Coach and Develop</v>
      </c>
      <c r="F32" s="123" t="str">
        <f>VLOOKUP('Teaching Focused Lvl B'!D32,'CDF List'!$A$2:$C$41,3,FALSE)</f>
        <v>Take responsibility for one’s own personal growth and skill development and actively seek out opportunities for learning and self-improvement.</v>
      </c>
      <c r="G32" s="124" t="str">
        <f>VLOOKUP(D32,'CDF Behaviours'!$A$3:$E$220,5,FALSE)</f>
        <v>● Be personally committed to and actively work to continuously improve yourself.
● Seek out opportunities for personal growth and development.
● Understand that different situations and levels may call for different skills and approaches.
● Work to deploy strengths and compensate for weaknesses and limitations.</v>
      </c>
    </row>
    <row r="33" spans="1:7" ht="81.75" customHeight="1" x14ac:dyDescent="0.3">
      <c r="A33" s="331"/>
      <c r="B33" s="329" t="s">
        <v>35</v>
      </c>
      <c r="C33" s="349" t="s">
        <v>71</v>
      </c>
      <c r="D33" s="84" t="s">
        <v>22</v>
      </c>
      <c r="E33" s="78" t="str">
        <f>VLOOKUP('Teaching Focused Lvl B'!D33,'CDF List'!$A$2:$C$41,2,FALSE)</f>
        <v>Deliver Stakeholder Centric Service</v>
      </c>
      <c r="F33" s="85" t="str">
        <f>VLOOKUP('Teaching Focused Lvl B'!D33,'CDF List'!$A$2:$C$41,3,FALSE)</f>
        <v>Carry out personal actions and tasks with a stakeholder focus and community outcomes in mind.</v>
      </c>
      <c r="G33" s="86" t="str">
        <f>VLOOKUP(D33,'CDF Behaviours'!$A$3:$E$220,5,FALSE)</f>
        <v>● Do what is appropriate to ensure stakeholder expectations are met.
● Follow up to evaluate stakeholder satisfaction.
● Prioritise stakeholder needs.
● Respond to requests for service in a timely and thorough manner</v>
      </c>
    </row>
    <row r="34" spans="1:7" ht="129.75" customHeight="1" x14ac:dyDescent="0.3">
      <c r="A34" s="331"/>
      <c r="B34" s="317"/>
      <c r="C34" s="348"/>
      <c r="D34" s="93" t="s">
        <v>24</v>
      </c>
      <c r="E34" s="81" t="str">
        <f>VLOOKUP('Teaching Focused Lvl B'!D34,'CDF List'!$A$2:$C$41,2,FALSE)</f>
        <v>Know ACU Work Processes and Systems</v>
      </c>
      <c r="F34" s="94" t="str">
        <f>VLOOKUP('Teaching Focused Lvl B'!D34,'CDF List'!$A$2:$C$41,3,FALSE)</f>
        <v>Confidently use ACU’s processes and systems to efficiently carry out day-to-day work.</v>
      </c>
      <c r="G34" s="95" t="str">
        <f>VLOOKUP(D34,'CDF Behaviours'!$A$3:$E$220,5,FALSE)</f>
        <v>● Accept responsibility for own performance to deliver work activities on time and to the required standard in agreement with your nominated supervisor.
● Demonstrate use of core office applications and other technologies in use in your field of work; ensure the accuracy of data entry and output in support of accurate and timely reporting.
● Understand the steps in work flow to achieve outcomes that appropriately utilise available systems and procedures.
● Use computer, telecommunications and audio-visual equipment or other technologies used by the organisation in relation to your work.</v>
      </c>
    </row>
    <row r="35" spans="1:7" ht="99" customHeight="1" x14ac:dyDescent="0.3">
      <c r="A35" s="331"/>
      <c r="B35" s="317"/>
      <c r="C35" s="350"/>
      <c r="D35" s="93" t="s">
        <v>37</v>
      </c>
      <c r="E35" s="81" t="str">
        <f>VLOOKUP('Teaching Focused Lvl B'!D35,'CDF List'!$A$2:$C$41,2,FALSE)</f>
        <v>Make Informed Decisions</v>
      </c>
      <c r="F35" s="94" t="str">
        <f>VLOOKUP('Teaching Focused Lvl B'!D35,'CDF List'!$A$2:$C$41,3,FALSE)</f>
        <v>Identify and utilise key data and information available within ACU to make informed decisions.</v>
      </c>
      <c r="G35" s="95" t="str">
        <f>VLOOKUP(D35,'CDF Behaviours'!$A$3:$E$220,5,FALSE)</f>
        <v>● Be bold and express your opinion that is based on fact in order to aid team decisions and discussions.
● Demonstrate a sound understanding of ACU business functions, terminology and processes.
● Employ a methodical and logical approach when analysing information to make informed conclusions and decisions that are based on fact.
● Have knowledge and awareness of relevant University information sources to aid research and analysis.</v>
      </c>
    </row>
    <row r="36" spans="1:7" ht="81" customHeight="1" x14ac:dyDescent="0.3">
      <c r="A36" s="331"/>
      <c r="B36" s="317"/>
      <c r="C36" s="346" t="s">
        <v>72</v>
      </c>
      <c r="D36" s="93" t="s">
        <v>16</v>
      </c>
      <c r="E36" s="81" t="str">
        <f>VLOOKUP('Teaching Focused Lvl B'!D36,'CDF List'!$A$2:$C$41,2,FALSE)</f>
        <v>Collaborate Effectively</v>
      </c>
      <c r="F36" s="94" t="str">
        <f>VLOOKUP('Teaching Focused Lvl B'!D36,'CDF List'!$A$2:$C$41,3,FALSE)</f>
        <v>Cooperate and collaborate with others to achieve individual and team goals.</v>
      </c>
      <c r="G36" s="95" t="str">
        <f>VLOOKUP(D36,'CDF Behaviours'!$A$3:$E$220,5,FALSE)</f>
        <v>● Be a team player; share information and see the benefits of working as a team.
● Be visible and accessible to colleagues; communicate openly and widely to share information and knowledge.
● Demonstrate high levels of personal engagement and inclusiveness amongst peers.
● Keep others informed and up-to-date about what is happening.</v>
      </c>
    </row>
    <row r="37" spans="1:7" ht="129" customHeight="1" x14ac:dyDescent="0.3">
      <c r="A37" s="331"/>
      <c r="B37" s="317"/>
      <c r="C37" s="350"/>
      <c r="D37" s="93" t="s">
        <v>24</v>
      </c>
      <c r="E37" s="81" t="str">
        <f>VLOOKUP('Teaching Focused Lvl B'!D37,'CDF List'!$A$2:$C$41,2,FALSE)</f>
        <v>Know ACU Work Processes and Systems</v>
      </c>
      <c r="F37" s="94" t="str">
        <f>VLOOKUP('Teaching Focused Lvl B'!D37,'CDF List'!$A$2:$C$41,3,FALSE)</f>
        <v>Confidently use ACU’s processes and systems to efficiently carry out day-to-day work.</v>
      </c>
      <c r="G37" s="95" t="str">
        <f>VLOOKUP(D37,'CDF Behaviours'!$A$3:$E$220,5,FALSE)</f>
        <v>● Accept responsibility for own performance to deliver work activities on time and to the required standard in agreement with your nominated supervisor.
● Demonstrate use of core office applications and other technologies in use in your field of work; ensure the accuracy of data entry and output in support of accurate and timely reporting.
● Understand the steps in work flow to achieve outcomes that appropriately utilise available systems and procedures.
● Use computer, telecommunications and audio-visual equipment or other technologies used by the organisation in relation to your work.</v>
      </c>
    </row>
    <row r="38" spans="1:7" ht="80.25" customHeight="1" x14ac:dyDescent="0.3">
      <c r="A38" s="331"/>
      <c r="B38" s="317"/>
      <c r="C38" s="276" t="s">
        <v>73</v>
      </c>
      <c r="D38" s="93" t="s">
        <v>22</v>
      </c>
      <c r="E38" s="81" t="str">
        <f>VLOOKUP('Teaching Focused Lvl B'!D38,'CDF List'!$A$2:$C$41,2,FALSE)</f>
        <v>Deliver Stakeholder Centric Service</v>
      </c>
      <c r="F38" s="94" t="str">
        <f>VLOOKUP('Teaching Focused Lvl B'!D38,'CDF List'!$A$2:$C$41,3,FALSE)</f>
        <v>Carry out personal actions and tasks with a stakeholder focus and community outcomes in mind.</v>
      </c>
      <c r="G38" s="95" t="str">
        <f>VLOOKUP(D38,'CDF Behaviours'!$A$3:$E$220,5,FALSE)</f>
        <v>● Do what is appropriate to ensure stakeholder expectations are met.
● Follow up to evaluate stakeholder satisfaction.
● Prioritise stakeholder needs.
● Respond to requests for service in a timely and thorough manner</v>
      </c>
    </row>
    <row r="39" spans="1:7" ht="83.25" customHeight="1" x14ac:dyDescent="0.3">
      <c r="A39" s="331" t="s">
        <v>25</v>
      </c>
      <c r="B39" s="317" t="s">
        <v>35</v>
      </c>
      <c r="C39" s="312" t="s">
        <v>73</v>
      </c>
      <c r="D39" s="93" t="s">
        <v>31</v>
      </c>
      <c r="E39" s="81" t="str">
        <f>VLOOKUP('Teaching Focused Lvl B'!D39,'CDF List'!$A$2:$C$41,2,FALSE)</f>
        <v>Communicate with Impact</v>
      </c>
      <c r="F39" s="94" t="str">
        <f>VLOOKUP('Teaching Focused Lvl B'!D39,'CDF List'!$A$2:$C$41,3,FALSE)</f>
        <v>Communicate clearly based on facts and logic; listen and respond appropriately to others.</v>
      </c>
      <c r="G39" s="95" t="str">
        <f>VLOOKUP(D39,'CDF Behaviours'!$A$3:$E$220,5,FALSE)</f>
        <v>● Convey facts, concepts and technical information clearly and concisely, using terms that most people can understand.
● Demonstrate respect for others and how they are feeling.
● Pay attention and listen to others, taking time to build rapport.
● Provide accurate and timely information in the right amounts to others to support their work.</v>
      </c>
    </row>
    <row r="40" spans="1:7" ht="78" customHeight="1" x14ac:dyDescent="0.3">
      <c r="A40" s="331"/>
      <c r="B40" s="317"/>
      <c r="C40" s="313"/>
      <c r="D40" s="93" t="s">
        <v>9</v>
      </c>
      <c r="E40" s="81" t="str">
        <f>VLOOKUP('Teaching Focused Lvl B'!D40,'CDF List'!$A$2:$C$41,2,FALSE)</f>
        <v>Coach and Develop</v>
      </c>
      <c r="F40" s="94" t="str">
        <f>VLOOKUP('Teaching Focused Lvl B'!D40,'CDF List'!$A$2:$C$41,3,FALSE)</f>
        <v>Take responsibility for one’s own personal growth and skill development and actively seek out opportunities for learning and self-improvement.</v>
      </c>
      <c r="G40" s="95" t="str">
        <f>VLOOKUP(D40,'CDF Behaviours'!$A$3:$E$220,5,FALSE)</f>
        <v>● Be personally committed to and actively work to continuously improve yourself.
● Seek out opportunities for personal growth and development.
● Understand that different situations and levels may call for different skills and approaches.
● Work to deploy strengths and compensate for weaknesses and limitations.</v>
      </c>
    </row>
    <row r="41" spans="1:7" ht="78" customHeight="1" x14ac:dyDescent="0.3">
      <c r="A41" s="331"/>
      <c r="B41" s="317"/>
      <c r="C41" s="346" t="s">
        <v>74</v>
      </c>
      <c r="D41" s="93" t="s">
        <v>22</v>
      </c>
      <c r="E41" s="81" t="str">
        <f>VLOOKUP('Teaching Focused Lvl B'!D41,'CDF List'!$A$2:$C$41,2,FALSE)</f>
        <v>Deliver Stakeholder Centric Service</v>
      </c>
      <c r="F41" s="94" t="str">
        <f>VLOOKUP('Teaching Focused Lvl B'!D41,'CDF List'!$A$2:$C$41,3,FALSE)</f>
        <v>Carry out personal actions and tasks with a stakeholder focus and community outcomes in mind.</v>
      </c>
      <c r="G41" s="95" t="str">
        <f>VLOOKUP(D41,'CDF Behaviours'!$A$3:$E$220,5,FALSE)</f>
        <v>● Do what is appropriate to ensure stakeholder expectations are met.
● Follow up to evaluate stakeholder satisfaction.
● Prioritise stakeholder needs.
● Respond to requests for service in a timely and thorough manner</v>
      </c>
    </row>
    <row r="42" spans="1:7" ht="84" customHeight="1" thickBot="1" x14ac:dyDescent="0.35">
      <c r="A42" s="331"/>
      <c r="B42" s="318"/>
      <c r="C42" s="347"/>
      <c r="D42" s="122" t="s">
        <v>9</v>
      </c>
      <c r="E42" s="82" t="str">
        <f>VLOOKUP('Teaching Focused Lvl B'!D42,'CDF List'!$A$2:$C$41,2,FALSE)</f>
        <v>Coach and Develop</v>
      </c>
      <c r="F42" s="123" t="str">
        <f>VLOOKUP('Teaching Focused Lvl B'!D42,'CDF List'!$A$2:$C$41,3,FALSE)</f>
        <v>Take responsibility for one’s own personal growth and skill development and actively seek out opportunities for learning and self-improvement.</v>
      </c>
      <c r="G42" s="124" t="str">
        <f>VLOOKUP(D42,'CDF Behaviours'!$A$3:$E$220,5,FALSE)</f>
        <v>● Be personally committed to and actively work to continuously improve yourself.
● Seek out opportunities for personal growth and development.
● Understand that different situations and levels may call for different skills and approaches.
● Work to deploy strengths and compensate for weaknesses and limitations.</v>
      </c>
    </row>
    <row r="43" spans="1:7" ht="135" customHeight="1" x14ac:dyDescent="0.3">
      <c r="A43" s="331"/>
      <c r="B43" s="317" t="s">
        <v>40</v>
      </c>
      <c r="C43" s="348" t="s">
        <v>75</v>
      </c>
      <c r="D43" s="90" t="s">
        <v>42</v>
      </c>
      <c r="E43" s="80" t="str">
        <f>VLOOKUP('Teaching Focused Lvl B'!D43,'CDF List'!$A$2:$C$41,2,FALSE)</f>
        <v>Apply Commercial Acumen</v>
      </c>
      <c r="F43" s="91" t="str">
        <f>VLOOKUP('Teaching Focused Lvl B'!D43,'CDF List'!$A$2:$C$41,3,FALSE)</f>
        <v>Take action and complete tasks in compliance with your delegation of authority. Understand the context in which you carry out your day-to-day work and the contribution you make to the broader university.</v>
      </c>
      <c r="G43" s="92" t="str">
        <f>VLOOKUP(D43,'CDF Behaviours'!$A$3:$E$220,5,FALSE)</f>
        <v>● Be aware of the commercial aspects of ACU including stakeholders, markets, services and products that contribute to the financial viability of ACU.
● Establish methods for staying in tune with industry trends.
● Show understanding of how resources (time, materials, staffing, etc) link to commercial outcomes. Work to achieve budget or control costs.
● Understand the wider business context in which ACU operates by keeping up-to-date with new developments in the higher education sector, particularly changing Federal Government policy and funding arrangements.</v>
      </c>
    </row>
    <row r="44" spans="1:7" ht="85.5" customHeight="1" x14ac:dyDescent="0.3">
      <c r="A44" s="331"/>
      <c r="B44" s="317"/>
      <c r="C44" s="348"/>
      <c r="D44" s="93" t="s">
        <v>43</v>
      </c>
      <c r="E44" s="81" t="str">
        <f>VLOOKUP('Teaching Focused Lvl B'!D44,'CDF List'!$A$2:$C$41,2,FALSE)</f>
        <v>Adapt to and Lead Change</v>
      </c>
      <c r="F44" s="94" t="str">
        <f>VLOOKUP('Teaching Focused Lvl B'!D44,'CDF List'!$A$2:$C$41,3,FALSE)</f>
        <v>Understand that ACU needs to make changes, and maintain effectiveness when experiencing change.</v>
      </c>
      <c r="G44" s="95" t="str">
        <f>VLOOKUP(D44,'CDF Behaviours'!$A$3:$E$220,5,FALSE)</f>
        <v>● Be resilient and flexible in approach to work.
● Listen to the changes proposed, provide feedback and contribute to new solutions.
● Think creatively when implementing change initiatives in the context of your work.
● Think positively and remain open-minded even when faced with obstacles.</v>
      </c>
    </row>
    <row r="45" spans="1:7" ht="81.75" customHeight="1" x14ac:dyDescent="0.3">
      <c r="A45" s="331"/>
      <c r="B45" s="317"/>
      <c r="C45" s="348"/>
      <c r="D45" s="93" t="s">
        <v>9</v>
      </c>
      <c r="E45" s="81" t="str">
        <f>VLOOKUP('Teaching Focused Lvl B'!D45,'CDF List'!$A$2:$C$41,2,FALSE)</f>
        <v>Coach and Develop</v>
      </c>
      <c r="F45" s="94" t="str">
        <f>VLOOKUP('Teaching Focused Lvl B'!D45,'CDF List'!$A$2:$C$41,3,FALSE)</f>
        <v>Take responsibility for one’s own personal growth and skill development and actively seek out opportunities for learning and self-improvement.</v>
      </c>
      <c r="G45" s="95" t="str">
        <f>VLOOKUP(D45,'CDF Behaviours'!$A$3:$E$220,5,FALSE)</f>
        <v>● Be personally committed to and actively work to continuously improve yourself.
● Seek out opportunities for personal growth and development.
● Understand that different situations and levels may call for different skills and approaches.
● Work to deploy strengths and compensate for weaknesses and limitations.</v>
      </c>
    </row>
    <row r="46" spans="1:7" ht="99" customHeight="1" thickBot="1" x14ac:dyDescent="0.35">
      <c r="A46" s="331"/>
      <c r="B46" s="317"/>
      <c r="C46" s="348"/>
      <c r="D46" s="96" t="s">
        <v>37</v>
      </c>
      <c r="E46" s="79" t="str">
        <f>VLOOKUP('Teaching Focused Lvl B'!D46,'CDF List'!$A$2:$C$41,2,FALSE)</f>
        <v>Make Informed Decisions</v>
      </c>
      <c r="F46" s="88" t="str">
        <f>VLOOKUP('Teaching Focused Lvl B'!D46,'CDF List'!$A$2:$C$41,3,FALSE)</f>
        <v>Identify and utilise key data and information available within ACU to make informed decisions.</v>
      </c>
      <c r="G46" s="89" t="str">
        <f>VLOOKUP(D46,'CDF Behaviours'!$A$3:$E$220,5,FALSE)</f>
        <v>● Be bold and express your opinion that is based on fact in order to aid team decisions and discussions.
● Demonstrate a sound understanding of ACU business functions, terminology and processes.
● Employ a methodical and logical approach when analysing information to make informed conclusions and decisions that are based on fact.
● Have knowledge and awareness of relevant University information sources to aid research and analysis.</v>
      </c>
    </row>
    <row r="47" spans="1:7" ht="89.25" customHeight="1" x14ac:dyDescent="0.3">
      <c r="A47" s="331"/>
      <c r="B47" s="329" t="s">
        <v>44</v>
      </c>
      <c r="C47" s="349" t="s">
        <v>76</v>
      </c>
      <c r="D47" s="84" t="s">
        <v>22</v>
      </c>
      <c r="E47" s="78" t="str">
        <f>VLOOKUP('Teaching Focused Lvl B'!D47,'CDF List'!$A$2:$C$41,2,FALSE)</f>
        <v>Deliver Stakeholder Centric Service</v>
      </c>
      <c r="F47" s="85" t="str">
        <f>VLOOKUP('Teaching Focused Lvl B'!D47,'CDF List'!$A$2:$C$41,3,FALSE)</f>
        <v>Carry out personal actions and tasks with a stakeholder focus and community outcomes in mind.</v>
      </c>
      <c r="G47" s="86" t="str">
        <f>VLOOKUP(D47,'CDF Behaviours'!$A$3:$E$220,5,FALSE)</f>
        <v>● Do what is appropriate to ensure stakeholder expectations are met.
● Follow up to evaluate stakeholder satisfaction.
● Prioritise stakeholder needs.
● Respond to requests for service in a timely and thorough manner</v>
      </c>
    </row>
    <row r="48" spans="1:7" ht="78.75" customHeight="1" x14ac:dyDescent="0.3">
      <c r="A48" s="331"/>
      <c r="B48" s="317"/>
      <c r="C48" s="348"/>
      <c r="D48" s="93" t="s">
        <v>9</v>
      </c>
      <c r="E48" s="81" t="str">
        <f>VLOOKUP('Teaching Focused Lvl B'!D48,'CDF List'!$A$2:$C$41,2,FALSE)</f>
        <v>Coach and Develop</v>
      </c>
      <c r="F48" s="94" t="str">
        <f>VLOOKUP('Teaching Focused Lvl B'!D48,'CDF List'!$A$2:$C$41,3,FALSE)</f>
        <v>Take responsibility for one’s own personal growth and skill development and actively seek out opportunities for learning and self-improvement.</v>
      </c>
      <c r="G48" s="95" t="str">
        <f>VLOOKUP(D48,'CDF Behaviours'!$A$3:$E$220,5,FALSE)</f>
        <v>● Be personally committed to and actively work to continuously improve yourself.
● Seek out opportunities for personal growth and development.
● Understand that different situations and levels may call for different skills and approaches.
● Work to deploy strengths and compensate for weaknesses and limitations.</v>
      </c>
    </row>
    <row r="49" spans="1:7" ht="104.25" customHeight="1" x14ac:dyDescent="0.3">
      <c r="A49" s="331"/>
      <c r="B49" s="317"/>
      <c r="C49" s="350"/>
      <c r="D49" s="93" t="s">
        <v>37</v>
      </c>
      <c r="E49" s="81" t="str">
        <f>VLOOKUP('Teaching Focused Lvl B'!D49,'CDF List'!$A$2:$C$41,2,FALSE)</f>
        <v>Make Informed Decisions</v>
      </c>
      <c r="F49" s="94" t="str">
        <f>VLOOKUP('Teaching Focused Lvl B'!D49,'CDF List'!$A$2:$C$41,3,FALSE)</f>
        <v>Identify and utilise key data and information available within ACU to make informed decisions.</v>
      </c>
      <c r="G49" s="95" t="str">
        <f>VLOOKUP(D49,'CDF Behaviours'!$A$3:$E$220,5,FALSE)</f>
        <v>● Be bold and express your opinion that is based on fact in order to aid team decisions and discussions.
● Demonstrate a sound understanding of ACU business functions, terminology and processes.
● Employ a methodical and logical approach when analysing information to make informed conclusions and decisions that are based on fact.
● Have knowledge and awareness of relevant University information sources to aid research and analysis.</v>
      </c>
    </row>
    <row r="50" spans="1:7" ht="128.25" customHeight="1" x14ac:dyDescent="0.3">
      <c r="A50" s="331"/>
      <c r="B50" s="317"/>
      <c r="C50" s="346" t="s">
        <v>77</v>
      </c>
      <c r="D50" s="93" t="s">
        <v>42</v>
      </c>
      <c r="E50" s="81" t="str">
        <f>VLOOKUP('Teaching Focused Lvl B'!D50,'CDF List'!$A$2:$C$41,2,FALSE)</f>
        <v>Apply Commercial Acumen</v>
      </c>
      <c r="F50" s="94" t="str">
        <f>VLOOKUP('Teaching Focused Lvl B'!D50,'CDF List'!$A$2:$C$41,3,FALSE)</f>
        <v>Take action and complete tasks in compliance with your delegation of authority. Understand the context in which you carry out your day-to-day work and the contribution you make to the broader university.</v>
      </c>
      <c r="G50" s="95" t="str">
        <f>VLOOKUP(D50,'CDF Behaviours'!$A$3:$E$220,5,FALSE)</f>
        <v>● Be aware of the commercial aspects of ACU including stakeholders, markets, services and products that contribute to the financial viability of ACU.
● Establish methods for staying in tune with industry trends.
● Show understanding of how resources (time, materials, staffing, etc) link to commercial outcomes. Work to achieve budget or control costs.
● Understand the wider business context in which ACU operates by keeping up-to-date with new developments in the higher education sector, particularly changing Federal Government policy and funding arrangements.</v>
      </c>
    </row>
    <row r="51" spans="1:7" ht="83.25" customHeight="1" x14ac:dyDescent="0.3">
      <c r="A51" s="331"/>
      <c r="B51" s="317"/>
      <c r="C51" s="348"/>
      <c r="D51" s="93" t="s">
        <v>16</v>
      </c>
      <c r="E51" s="81" t="str">
        <f>VLOOKUP('Teaching Focused Lvl B'!D51,'CDF List'!$A$2:$C$41,2,FALSE)</f>
        <v>Collaborate Effectively</v>
      </c>
      <c r="F51" s="94" t="str">
        <f>VLOOKUP('Teaching Focused Lvl B'!D51,'CDF List'!$A$2:$C$41,3,FALSE)</f>
        <v>Cooperate and collaborate with others to achieve individual and team goals.</v>
      </c>
      <c r="G51" s="95" t="str">
        <f>VLOOKUP(D51,'CDF Behaviours'!$A$3:$E$220,5,FALSE)</f>
        <v>● Be a team player; share information and see the benefits of working as a team.
● Be visible and accessible to colleagues; communicate openly and widely to share information and knowledge.
● Demonstrate high levels of personal engagement and inclusiveness amongst peers.
● Keep others informed and up-to-date about what is happening.</v>
      </c>
    </row>
    <row r="52" spans="1:7" ht="87.75" customHeight="1" x14ac:dyDescent="0.3">
      <c r="A52" s="331"/>
      <c r="B52" s="317"/>
      <c r="C52" s="348"/>
      <c r="D52" s="93" t="s">
        <v>31</v>
      </c>
      <c r="E52" s="81" t="str">
        <f>VLOOKUP('Teaching Focused Lvl B'!D52,'CDF List'!$A$2:$C$41,2,FALSE)</f>
        <v>Communicate with Impact</v>
      </c>
      <c r="F52" s="94" t="str">
        <f>VLOOKUP('Teaching Focused Lvl B'!D52,'CDF List'!$A$2:$C$41,3,FALSE)</f>
        <v>Communicate clearly based on facts and logic; listen and respond appropriately to others.</v>
      </c>
      <c r="G52" s="95" t="str">
        <f>VLOOKUP(D52,'CDF Behaviours'!$A$3:$E$220,5,FALSE)</f>
        <v>● Convey facts, concepts and technical information clearly and concisely, using terms that most people can understand.
● Demonstrate respect for others and how they are feeling.
● Pay attention and listen to others, taking time to build rapport.
● Provide accurate and timely information in the right amounts to others to support their work.</v>
      </c>
    </row>
    <row r="53" spans="1:7" ht="97.5" customHeight="1" thickBot="1" x14ac:dyDescent="0.35">
      <c r="A53" s="335"/>
      <c r="B53" s="318"/>
      <c r="C53" s="347"/>
      <c r="D53" s="122" t="s">
        <v>37</v>
      </c>
      <c r="E53" s="82" t="str">
        <f>VLOOKUP('Teaching Focused Lvl B'!D53,'CDF List'!$A$2:$C$41,2,FALSE)</f>
        <v>Make Informed Decisions</v>
      </c>
      <c r="F53" s="123" t="str">
        <f>VLOOKUP('Teaching Focused Lvl B'!D53,'CDF List'!$A$2:$C$41,3,FALSE)</f>
        <v>Identify and utilise key data and information available within ACU to make informed decisions.</v>
      </c>
      <c r="G53" s="124" t="str">
        <f>VLOOKUP(D53,'CDF Behaviours'!$A$3:$E$220,5,FALSE)</f>
        <v>● Be bold and express your opinion that is based on fact in order to aid team decisions and discussions.
● Demonstrate a sound understanding of ACU business functions, terminology and processes.
● Employ a methodical and logical approach when analysing information to make informed conclusions and decisions that are based on fact.
● Have knowledge and awareness of relevant University information sources to aid research and analysis.</v>
      </c>
    </row>
    <row r="54" spans="1:7" ht="145.5" customHeight="1" x14ac:dyDescent="0.3">
      <c r="A54" s="356" t="s">
        <v>48</v>
      </c>
      <c r="B54" s="359" t="s">
        <v>49</v>
      </c>
      <c r="C54" s="353" t="s">
        <v>78</v>
      </c>
      <c r="D54" s="73" t="s">
        <v>42</v>
      </c>
      <c r="E54" s="74" t="str">
        <f>VLOOKUP('Teaching Focused Lvl B'!D54,'CDF List'!$A$2:$C$41,2,FALSE)</f>
        <v>Apply Commercial Acumen</v>
      </c>
      <c r="F54" s="75" t="str">
        <f>VLOOKUP('Teaching Focused Lvl B'!D54,'CDF List'!$A$2:$C$41,3,FALSE)</f>
        <v>Take action and complete tasks in compliance with your delegation of authority. Understand the context in which you carry out your day-to-day work and the contribution you make to the broader university.</v>
      </c>
      <c r="G54" s="76" t="str">
        <f>VLOOKUP(D54,'CDF Behaviours'!$A$3:$E$220,5,FALSE)</f>
        <v>● Be aware of the commercial aspects of ACU including stakeholders, markets, services and products that contribute to the financial viability of ACU.
● Establish methods for staying in tune with industry trends.
● Show understanding of how resources (time, materials, staffing, etc) link to commercial outcomes. Work to achieve budget or control costs.
● Understand the wider business context in which ACU operates by keeping up-to-date with new developments in the higher education sector, particularly changing Federal Government policy and funding arrangements.</v>
      </c>
    </row>
    <row r="55" spans="1:7" ht="76.5" customHeight="1" x14ac:dyDescent="0.3">
      <c r="A55" s="357"/>
      <c r="B55" s="360"/>
      <c r="C55" s="354"/>
      <c r="D55" s="60" t="s">
        <v>16</v>
      </c>
      <c r="E55" s="61" t="str">
        <f>VLOOKUP('Teaching Focused Lvl B'!D55,'CDF List'!$A$2:$C$41,2,FALSE)</f>
        <v>Collaborate Effectively</v>
      </c>
      <c r="F55" s="70" t="str">
        <f>VLOOKUP('Teaching Focused Lvl B'!D55,'CDF List'!$A$2:$C$41,3,FALSE)</f>
        <v>Cooperate and collaborate with others to achieve individual and team goals.</v>
      </c>
      <c r="G55" s="62" t="str">
        <f>VLOOKUP(D55,'CDF Behaviours'!$A$3:$E$220,5,FALSE)</f>
        <v>● Be a team player; share information and see the benefits of working as a team.
● Be visible and accessible to colleagues; communicate openly and widely to share information and knowledge.
● Demonstrate high levels of personal engagement and inclusiveness amongst peers.
● Keep others informed and up-to-date about what is happening.</v>
      </c>
    </row>
    <row r="56" spans="1:7" ht="129" customHeight="1" x14ac:dyDescent="0.3">
      <c r="A56" s="357" t="s">
        <v>48</v>
      </c>
      <c r="B56" s="360" t="s">
        <v>49</v>
      </c>
      <c r="C56" s="354" t="s">
        <v>78</v>
      </c>
      <c r="D56" s="60" t="s">
        <v>24</v>
      </c>
      <c r="E56" s="61" t="str">
        <f>VLOOKUP('Teaching Focused Lvl B'!D56,'CDF List'!$A$2:$C$41,2,FALSE)</f>
        <v>Know ACU Work Processes and Systems</v>
      </c>
      <c r="F56" s="70" t="str">
        <f>VLOOKUP('Teaching Focused Lvl B'!D56,'CDF List'!$A$2:$C$41,3,FALSE)</f>
        <v>Confidently use ACU’s processes and systems to efficiently carry out day-to-day work.</v>
      </c>
      <c r="G56" s="62" t="str">
        <f>VLOOKUP(D56,'CDF Behaviours'!$A$3:$E$220,5,FALSE)</f>
        <v>● Accept responsibility for own performance to deliver work activities on time and to the required standard in agreement with your nominated supervisor.
● Demonstrate use of core office applications and other technologies in use in your field of work; ensure the accuracy of data entry and output in support of accurate and timely reporting.
● Understand the steps in work flow to achieve outcomes that appropriately utilise available systems and procedures.
● Use computer, telecommunications and audio-visual equipment or other technologies used by the organisation in relation to your work.</v>
      </c>
    </row>
    <row r="57" spans="1:7" ht="101.25" customHeight="1" x14ac:dyDescent="0.3">
      <c r="A57" s="357"/>
      <c r="B57" s="360"/>
      <c r="C57" s="355"/>
      <c r="D57" s="60" t="s">
        <v>37</v>
      </c>
      <c r="E57" s="61" t="str">
        <f>VLOOKUP('Teaching Focused Lvl B'!D57,'CDF List'!$A$2:$C$41,2,FALSE)</f>
        <v>Make Informed Decisions</v>
      </c>
      <c r="F57" s="70" t="str">
        <f>VLOOKUP('Teaching Focused Lvl B'!D57,'CDF List'!$A$2:$C$41,3,FALSE)</f>
        <v>Identify and utilise key data and information available within ACU to make informed decisions.</v>
      </c>
      <c r="G57" s="62" t="str">
        <f>VLOOKUP(D57,'CDF Behaviours'!$A$3:$E$220,5,FALSE)</f>
        <v>● Be bold and express your opinion that is based on fact in order to aid team decisions and discussions.
● Demonstrate a sound understanding of ACU business functions, terminology and processes.
● Employ a methodical and logical approach when analysing information to make informed conclusions and decisions that are based on fact.
● Have knowledge and awareness of relevant University information sources to aid research and analysis.</v>
      </c>
    </row>
    <row r="58" spans="1:7" ht="135" customHeight="1" x14ac:dyDescent="0.3">
      <c r="A58" s="357"/>
      <c r="B58" s="360"/>
      <c r="C58" s="351" t="s">
        <v>79</v>
      </c>
      <c r="D58" s="60" t="s">
        <v>42</v>
      </c>
      <c r="E58" s="61" t="str">
        <f>VLOOKUP('Teaching Focused Lvl B'!D58,'CDF List'!$A$2:$C$41,2,FALSE)</f>
        <v>Apply Commercial Acumen</v>
      </c>
      <c r="F58" s="70" t="str">
        <f>VLOOKUP('Teaching Focused Lvl B'!D58,'CDF List'!$A$2:$C$41,3,FALSE)</f>
        <v>Take action and complete tasks in compliance with your delegation of authority. Understand the context in which you carry out your day-to-day work and the contribution you make to the broader university.</v>
      </c>
      <c r="G58" s="62" t="str">
        <f>VLOOKUP(D58,'CDF Behaviours'!$A$3:$E$220,5,FALSE)</f>
        <v>● Be aware of the commercial aspects of ACU including stakeholders, markets, services and products that contribute to the financial viability of ACU.
● Establish methods for staying in tune with industry trends.
● Show understanding of how resources (time, materials, staffing, etc) link to commercial outcomes. Work to achieve budget or control costs.
● Understand the wider business context in which ACU operates by keeping up-to-date with new developments in the higher education sector, particularly changing Federal Government policy and funding arrangements.</v>
      </c>
    </row>
    <row r="59" spans="1:7" ht="87" customHeight="1" x14ac:dyDescent="0.3">
      <c r="A59" s="357"/>
      <c r="B59" s="360"/>
      <c r="C59" s="344"/>
      <c r="D59" s="60" t="s">
        <v>16</v>
      </c>
      <c r="E59" s="61" t="str">
        <f>VLOOKUP('Teaching Focused Lvl B'!D59,'CDF List'!$A$2:$C$41,2,FALSE)</f>
        <v>Collaborate Effectively</v>
      </c>
      <c r="F59" s="70" t="str">
        <f>VLOOKUP('Teaching Focused Lvl B'!D59,'CDF List'!$A$2:$C$41,3,FALSE)</f>
        <v>Cooperate and collaborate with others to achieve individual and team goals.</v>
      </c>
      <c r="G59" s="62" t="str">
        <f>VLOOKUP(D59,'CDF Behaviours'!$A$3:$E$220,5,FALSE)</f>
        <v>● Be a team player; share information and see the benefits of working as a team.
● Be visible and accessible to colleagues; communicate openly and widely to share information and knowledge.
● Demonstrate high levels of personal engagement and inclusiveness amongst peers.
● Keep others informed and up-to-date about what is happening.</v>
      </c>
    </row>
    <row r="60" spans="1:7" ht="123" customHeight="1" x14ac:dyDescent="0.3">
      <c r="A60" s="357"/>
      <c r="B60" s="360"/>
      <c r="C60" s="352"/>
      <c r="D60" s="60" t="s">
        <v>24</v>
      </c>
      <c r="E60" s="61" t="str">
        <f>VLOOKUP('Teaching Focused Lvl B'!D60,'CDF List'!$A$2:$C$41,2,FALSE)</f>
        <v>Know ACU Work Processes and Systems</v>
      </c>
      <c r="F60" s="70" t="str">
        <f>VLOOKUP('Teaching Focused Lvl B'!D60,'CDF List'!$A$2:$C$41,3,FALSE)</f>
        <v>Confidently use ACU’s processes and systems to efficiently carry out day-to-day work.</v>
      </c>
      <c r="G60" s="62" t="str">
        <f>VLOOKUP(D60,'CDF Behaviours'!$A$3:$E$220,5,FALSE)</f>
        <v>● Accept responsibility for own performance to deliver work activities on time and to the required standard in agreement with your nominated supervisor.
● Demonstrate use of core office applications and other technologies in use in your field of work; ensure the accuracy of data entry and output in support of accurate and timely reporting.
● Understand the steps in work flow to achieve outcomes that appropriately utilise available systems and procedures.
● Use computer, telecommunications and audio-visual equipment or other technologies used by the organisation in relation to your work.</v>
      </c>
    </row>
    <row r="61" spans="1:7" ht="140.25" customHeight="1" x14ac:dyDescent="0.3">
      <c r="A61" s="357"/>
      <c r="B61" s="360"/>
      <c r="C61" s="351" t="s">
        <v>80</v>
      </c>
      <c r="D61" s="60" t="s">
        <v>42</v>
      </c>
      <c r="E61" s="61" t="str">
        <f>VLOOKUP('Teaching Focused Lvl B'!D61,'CDF List'!$A$2:$C$41,2,FALSE)</f>
        <v>Apply Commercial Acumen</v>
      </c>
      <c r="F61" s="70" t="str">
        <f>VLOOKUP('Teaching Focused Lvl B'!D61,'CDF List'!$A$2:$C$41,3,FALSE)</f>
        <v>Take action and complete tasks in compliance with your delegation of authority. Understand the context in which you carry out your day-to-day work and the contribution you make to the broader university.</v>
      </c>
      <c r="G61" s="62" t="str">
        <f>VLOOKUP(D61,'CDF Behaviours'!$A$3:$E$220,5,FALSE)</f>
        <v>● Be aware of the commercial aspects of ACU including stakeholders, markets, services and products that contribute to the financial viability of ACU.
● Establish methods for staying in tune with industry trends.
● Show understanding of how resources (time, materials, staffing, etc) link to commercial outcomes. Work to achieve budget or control costs.
● Understand the wider business context in which ACU operates by keeping up-to-date with new developments in the higher education sector, particularly changing Federal Government policy and funding arrangements.</v>
      </c>
    </row>
    <row r="62" spans="1:7" ht="131.25" customHeight="1" x14ac:dyDescent="0.3">
      <c r="A62" s="357"/>
      <c r="B62" s="360"/>
      <c r="C62" s="344"/>
      <c r="D62" s="60" t="s">
        <v>17</v>
      </c>
      <c r="E62" s="61" t="str">
        <f>VLOOKUP('Teaching Focused Lvl B'!D62,'CDF List'!$A$2:$C$41,2,FALSE)</f>
        <v>Be Responsible and Accountable for Achieving Excellence</v>
      </c>
      <c r="F62" s="70" t="str">
        <f>VLOOKUP('Teaching Focused Lvl B'!D62,'CDF List'!$A$2:$C$41,3,FALSE)</f>
        <v>Be Mission-aligned and responsible for delivering results through self examination, perseverance, adhering to regulatory obligations and applying policies and procedures that inform the legal and risk responsibilities of one’s role.</v>
      </c>
      <c r="G62" s="62" t="str">
        <f>VLOOKUP(D62,'CDF Behaviours'!$A$3:$E$220,5,FALSE)</f>
        <v>● Be accountable to identify and connect legal and risk responsibilities back to your role and know where to find the relevant policies and procedures, particularly the ACU Code of Conduct.
● Fulfil all commitments made to peers, co-workers, supervisors and customers; take personal responsibility and accountability of your work and seeing efforts through to completion. Be honest about mistakes.
● Maintain the practice of self-reflection and renewal; examining and nourishing self upon the core values of the Mission, Vision and Values of ACU.
● Persist with assigned roles and tasks until completion, while seeking support when required.</v>
      </c>
    </row>
    <row r="63" spans="1:7" ht="126.75" customHeight="1" x14ac:dyDescent="0.3">
      <c r="A63" s="357"/>
      <c r="B63" s="360"/>
      <c r="C63" s="344"/>
      <c r="D63" s="60" t="s">
        <v>24</v>
      </c>
      <c r="E63" s="61" t="str">
        <f>VLOOKUP('Teaching Focused Lvl B'!D63,'CDF List'!$A$2:$C$41,2,FALSE)</f>
        <v>Know ACU Work Processes and Systems</v>
      </c>
      <c r="F63" s="70" t="str">
        <f>VLOOKUP('Teaching Focused Lvl B'!D63,'CDF List'!$A$2:$C$41,3,FALSE)</f>
        <v>Confidently use ACU’s processes and systems to efficiently carry out day-to-day work.</v>
      </c>
      <c r="G63" s="62" t="str">
        <f>VLOOKUP(D63,'CDF Behaviours'!$A$3:$E$220,5,FALSE)</f>
        <v>● Accept responsibility for own performance to deliver work activities on time and to the required standard in agreement with your nominated supervisor.
● Demonstrate use of core office applications and other technologies in use in your field of work; ensure the accuracy of data entry and output in support of accurate and timely reporting.
● Understand the steps in work flow to achieve outcomes that appropriately utilise available systems and procedures.
● Use computer, telecommunications and audio-visual equipment or other technologies used by the organisation in relation to your work.</v>
      </c>
    </row>
    <row r="64" spans="1:7" ht="99" customHeight="1" x14ac:dyDescent="0.3">
      <c r="A64" s="357"/>
      <c r="B64" s="360"/>
      <c r="C64" s="352"/>
      <c r="D64" s="60" t="s">
        <v>37</v>
      </c>
      <c r="E64" s="61" t="str">
        <f>VLOOKUP('Teaching Focused Lvl B'!D64,'CDF List'!$A$2:$C$41,2,FALSE)</f>
        <v>Make Informed Decisions</v>
      </c>
      <c r="F64" s="70" t="str">
        <f>VLOOKUP('Teaching Focused Lvl B'!D64,'CDF List'!$A$2:$C$41,3,FALSE)</f>
        <v>Identify and utilise key data and information available within ACU to make informed decisions.</v>
      </c>
      <c r="G64" s="62" t="str">
        <f>VLOOKUP(D64,'CDF Behaviours'!$A$3:$E$220,5,FALSE)</f>
        <v>● Be bold and express your opinion that is based on fact in order to aid team decisions and discussions.
● Demonstrate a sound understanding of ACU business functions, terminology and processes.
● Employ a methodical and logical approach when analysing information to make informed conclusions and decisions that are based on fact.
● Have knowledge and awareness of relevant University information sources to aid research and analysis.</v>
      </c>
    </row>
    <row r="65" spans="1:7" ht="85.5" customHeight="1" x14ac:dyDescent="0.3">
      <c r="A65" s="357"/>
      <c r="B65" s="360"/>
      <c r="C65" s="156" t="s">
        <v>81</v>
      </c>
      <c r="D65" s="60" t="s">
        <v>16</v>
      </c>
      <c r="E65" s="61" t="str">
        <f>VLOOKUP('Teaching Focused Lvl B'!D65,'CDF List'!$A$2:$C$41,2,FALSE)</f>
        <v>Collaborate Effectively</v>
      </c>
      <c r="F65" s="70" t="str">
        <f>VLOOKUP('Teaching Focused Lvl B'!D65,'CDF List'!$A$2:$C$41,3,FALSE)</f>
        <v>Cooperate and collaborate with others to achieve individual and team goals.</v>
      </c>
      <c r="G65" s="62" t="str">
        <f>VLOOKUP(D65,'CDF Behaviours'!$A$3:$E$220,5,FALSE)</f>
        <v>● Be a team player; share information and see the benefits of working as a team.
● Be visible and accessible to colleagues; communicate openly and widely to share information and knowledge.
● Demonstrate high levels of personal engagement and inclusiveness amongst peers.
● Keep others informed and up-to-date about what is happening.</v>
      </c>
    </row>
    <row r="66" spans="1:7" ht="87.75" customHeight="1" x14ac:dyDescent="0.3">
      <c r="A66" s="357"/>
      <c r="B66" s="360"/>
      <c r="C66" s="351" t="s">
        <v>82</v>
      </c>
      <c r="D66" s="60" t="s">
        <v>22</v>
      </c>
      <c r="E66" s="61" t="str">
        <f>VLOOKUP('Teaching Focused Lvl B'!D66,'CDF List'!$A$2:$C$41,2,FALSE)</f>
        <v>Deliver Stakeholder Centric Service</v>
      </c>
      <c r="F66" s="70" t="str">
        <f>VLOOKUP('Teaching Focused Lvl B'!D66,'CDF List'!$A$2:$C$41,3,FALSE)</f>
        <v>Carry out personal actions and tasks with a stakeholder focus and community outcomes in mind.</v>
      </c>
      <c r="G66" s="62" t="str">
        <f>VLOOKUP(D66,'CDF Behaviours'!$A$3:$E$220,5,FALSE)</f>
        <v>● Do what is appropriate to ensure stakeholder expectations are met.
● Follow up to evaluate stakeholder satisfaction.
● Prioritise stakeholder needs.
● Respond to requests for service in a timely and thorough manner</v>
      </c>
    </row>
    <row r="67" spans="1:7" ht="87.75" customHeight="1" x14ac:dyDescent="0.3">
      <c r="A67" s="357"/>
      <c r="B67" s="360"/>
      <c r="C67" s="344"/>
      <c r="D67" s="60" t="s">
        <v>16</v>
      </c>
      <c r="E67" s="61" t="str">
        <f>VLOOKUP('Teaching Focused Lvl B'!D67,'CDF List'!$A$2:$C$41,2,FALSE)</f>
        <v>Collaborate Effectively</v>
      </c>
      <c r="F67" s="70" t="str">
        <f>VLOOKUP('Teaching Focused Lvl B'!D67,'CDF List'!$A$2:$C$41,3,FALSE)</f>
        <v>Cooperate and collaborate with others to achieve individual and team goals.</v>
      </c>
      <c r="G67" s="62" t="str">
        <f>VLOOKUP(D67,'CDF Behaviours'!$A$3:$E$220,5,FALSE)</f>
        <v>● Be a team player; share information and see the benefits of working as a team.
● Be visible and accessible to colleagues; communicate openly and widely to share information and knowledge.
● Demonstrate high levels of personal engagement and inclusiveness amongst peers.
● Keep others informed and up-to-date about what is happening.</v>
      </c>
    </row>
    <row r="68" spans="1:7" ht="84" customHeight="1" thickBot="1" x14ac:dyDescent="0.35">
      <c r="A68" s="357"/>
      <c r="B68" s="361"/>
      <c r="C68" s="344"/>
      <c r="D68" s="77" t="s">
        <v>9</v>
      </c>
      <c r="E68" s="50" t="str">
        <f>VLOOKUP('Teaching Focused Lvl B'!D68,'CDF List'!$A$2:$C$41,2,FALSE)</f>
        <v>Coach and Develop</v>
      </c>
      <c r="F68" s="71" t="str">
        <f>VLOOKUP('Teaching Focused Lvl B'!D68,'CDF List'!$A$2:$C$41,3,FALSE)</f>
        <v>Take responsibility for one’s own personal growth and skill development and actively seek out opportunities for learning and self-improvement.</v>
      </c>
      <c r="G68" s="72" t="str">
        <f>VLOOKUP(D68,'CDF Behaviours'!$A$3:$E$220,5,FALSE)</f>
        <v>● Be personally committed to and actively work to continuously improve yourself.
● Seek out opportunities for personal growth and development.
● Understand that different situations and levels may call for different skills and approaches.
● Work to deploy strengths and compensate for weaknesses and limitations.</v>
      </c>
    </row>
    <row r="69" spans="1:7" ht="135" customHeight="1" x14ac:dyDescent="0.3">
      <c r="A69" s="357"/>
      <c r="B69" s="359" t="s">
        <v>55</v>
      </c>
      <c r="C69" s="353" t="s">
        <v>83</v>
      </c>
      <c r="D69" s="53" t="s">
        <v>42</v>
      </c>
      <c r="E69" s="54" t="str">
        <f>VLOOKUP('Teaching Focused Lvl B'!D69,'CDF List'!$A$2:$C$41,2,FALSE)</f>
        <v>Apply Commercial Acumen</v>
      </c>
      <c r="F69" s="69" t="str">
        <f>VLOOKUP('Teaching Focused Lvl B'!D69,'CDF List'!$A$2:$C$41,3,FALSE)</f>
        <v>Take action and complete tasks in compliance with your delegation of authority. Understand the context in which you carry out your day-to-day work and the contribution you make to the broader university.</v>
      </c>
      <c r="G69" s="55" t="str">
        <f>VLOOKUP(D69,'CDF Behaviours'!$A$3:$E$220,5,FALSE)</f>
        <v>● Be aware of the commercial aspects of ACU including stakeholders, markets, services and products that contribute to the financial viability of ACU.
● Establish methods for staying in tune with industry trends.
● Show understanding of how resources (time, materials, staffing, etc) link to commercial outcomes. Work to achieve budget or control costs.
● Understand the wider business context in which ACU operates by keeping up-to-date with new developments in the higher education sector, particularly changing Federal Government policy and funding arrangements.</v>
      </c>
    </row>
    <row r="70" spans="1:7" ht="85.5" customHeight="1" x14ac:dyDescent="0.3">
      <c r="A70" s="357"/>
      <c r="B70" s="360"/>
      <c r="C70" s="354"/>
      <c r="D70" s="60" t="s">
        <v>22</v>
      </c>
      <c r="E70" s="61" t="str">
        <f>VLOOKUP('Teaching Focused Lvl B'!D70,'CDF List'!$A$2:$C$41,2,FALSE)</f>
        <v>Deliver Stakeholder Centric Service</v>
      </c>
      <c r="F70" s="70" t="str">
        <f>VLOOKUP('Teaching Focused Lvl B'!D70,'CDF List'!$A$2:$C$41,3,FALSE)</f>
        <v>Carry out personal actions and tasks with a stakeholder focus and community outcomes in mind.</v>
      </c>
      <c r="G70" s="62" t="str">
        <f>VLOOKUP(D70,'CDF Behaviours'!$A$3:$E$220,5,FALSE)</f>
        <v>● Do what is appropriate to ensure stakeholder expectations are met.
● Follow up to evaluate stakeholder satisfaction.
● Prioritise stakeholder needs.
● Respond to requests for service in a timely and thorough manner</v>
      </c>
    </row>
    <row r="71" spans="1:7" ht="142.5" customHeight="1" x14ac:dyDescent="0.3">
      <c r="A71" s="357" t="s">
        <v>48</v>
      </c>
      <c r="B71" s="360" t="s">
        <v>55</v>
      </c>
      <c r="C71" s="354" t="s">
        <v>83</v>
      </c>
      <c r="D71" s="60" t="s">
        <v>17</v>
      </c>
      <c r="E71" s="61" t="str">
        <f>VLOOKUP('Teaching Focused Lvl B'!D71,'CDF List'!$A$2:$C$41,2,FALSE)</f>
        <v>Be Responsible and Accountable for Achieving Excellence</v>
      </c>
      <c r="F71" s="70" t="str">
        <f>VLOOKUP('Teaching Focused Lvl B'!D71,'CDF List'!$A$2:$C$41,3,FALSE)</f>
        <v>Be Mission-aligned and responsible for delivering results through self examination, perseverance, adhering to regulatory obligations and applying policies and procedures that inform the legal and risk responsibilities of one’s role.</v>
      </c>
      <c r="G71" s="62" t="str">
        <f>VLOOKUP(D71,'CDF Behaviours'!$A$3:$E$220,5,FALSE)</f>
        <v>● Be accountable to identify and connect legal and risk responsibilities back to your role and know where to find the relevant policies and procedures, particularly the ACU Code of Conduct.
● Fulfil all commitments made to peers, co-workers, supervisors and customers; take personal responsibility and accountability of your work and seeing efforts through to completion. Be honest about mistakes.
● Maintain the practice of self-reflection and renewal; examining and nourishing self upon the core values of the Mission, Vision and Values of ACU.
● Persist with assigned roles and tasks until completion, while seeking support when required.</v>
      </c>
    </row>
    <row r="72" spans="1:7" ht="105" customHeight="1" x14ac:dyDescent="0.3">
      <c r="A72" s="357"/>
      <c r="B72" s="360"/>
      <c r="C72" s="355"/>
      <c r="D72" s="60" t="s">
        <v>37</v>
      </c>
      <c r="E72" s="61" t="str">
        <f>VLOOKUP('Teaching Focused Lvl B'!D72,'CDF List'!$A$2:$C$41,2,FALSE)</f>
        <v>Make Informed Decisions</v>
      </c>
      <c r="F72" s="70" t="str">
        <f>VLOOKUP('Teaching Focused Lvl B'!D72,'CDF List'!$A$2:$C$41,3,FALSE)</f>
        <v>Identify and utilise key data and information available within ACU to make informed decisions.</v>
      </c>
      <c r="G72" s="62" t="str">
        <f>VLOOKUP(D72,'CDF Behaviours'!$A$3:$E$220,5,FALSE)</f>
        <v>● Be bold and express your opinion that is based on fact in order to aid team decisions and discussions.
● Demonstrate a sound understanding of ACU business functions, terminology and processes.
● Employ a methodical and logical approach when analysing information to make informed conclusions and decisions that are based on fact.
● Have knowledge and awareness of relevant University information sources to aid research and analysis.</v>
      </c>
    </row>
    <row r="73" spans="1:7" ht="105.75" customHeight="1" x14ac:dyDescent="0.3">
      <c r="A73" s="357"/>
      <c r="B73" s="360"/>
      <c r="C73" s="343" t="s">
        <v>84</v>
      </c>
      <c r="D73" s="150" t="s">
        <v>13</v>
      </c>
      <c r="E73" s="151" t="str">
        <f>VLOOKUP('Teaching Focused Lvl B'!D73,'CDF List'!$A$2:$C$41,2,FALSE)</f>
        <v>Live ACU’s Mission, Vision and Values</v>
      </c>
      <c r="F73" s="70" t="str">
        <f>VLOOKUP('Teaching Focused Lvl B'!D73,'CDF List'!$A$2:$C$41,3,FALSE)</f>
        <v>Be reflective and connect the purpose and practice of your work to the work of ACU. Link everything you do to ACU’s Mission, Vision and Values.</v>
      </c>
      <c r="G73" s="62" t="str">
        <f>VLOOKUP(D73,'CDF Behaviours'!$A$3:$E$220,5,FALSE)</f>
        <v>● Deal with others in an open, honest and respectful manner that fosters trust.
● Represent ACU’s highest standards through respectful and ethical expression of the University’s Mission and the shaping of a hope-filled future.
● Take pride in being trustworthy.
● Understand, articulate and give expression to ACU’s Mission, Vision and Values to others.</v>
      </c>
    </row>
    <row r="74" spans="1:7" ht="124.5" customHeight="1" x14ac:dyDescent="0.3">
      <c r="A74" s="357"/>
      <c r="B74" s="360"/>
      <c r="C74" s="344"/>
      <c r="D74" s="60" t="s">
        <v>42</v>
      </c>
      <c r="E74" s="61" t="str">
        <f>VLOOKUP('Teaching Focused Lvl B'!D74,'CDF List'!$A$2:$C$41,2,FALSE)</f>
        <v>Apply Commercial Acumen</v>
      </c>
      <c r="F74" s="70" t="str">
        <f>VLOOKUP('Teaching Focused Lvl B'!D74,'CDF List'!$A$2:$C$41,3,FALSE)</f>
        <v>Take action and complete tasks in compliance with your delegation of authority. Understand the context in which you carry out your day-to-day work and the contribution you make to the broader university.</v>
      </c>
      <c r="G74" s="62" t="str">
        <f>VLOOKUP(D74,'CDF Behaviours'!$A$3:$E$220,5,FALSE)</f>
        <v>● Be aware of the commercial aspects of ACU including stakeholders, markets, services and products that contribute to the financial viability of ACU.
● Establish methods for staying in tune with industry trends.
● Show understanding of how resources (time, materials, staffing, etc) link to commercial outcomes. Work to achieve budget or control costs.
● Understand the wider business context in which ACU operates by keeping up-to-date with new developments in the higher education sector, particularly changing Federal Government policy and funding arrangements.</v>
      </c>
    </row>
    <row r="75" spans="1:7" ht="91.5" customHeight="1" x14ac:dyDescent="0.3">
      <c r="A75" s="357"/>
      <c r="B75" s="360"/>
      <c r="C75" s="344"/>
      <c r="D75" s="60" t="s">
        <v>22</v>
      </c>
      <c r="E75" s="61" t="str">
        <f>VLOOKUP('Teaching Focused Lvl B'!D75,'CDF List'!$A$2:$C$41,2,FALSE)</f>
        <v>Deliver Stakeholder Centric Service</v>
      </c>
      <c r="F75" s="70" t="str">
        <f>VLOOKUP('Teaching Focused Lvl B'!D75,'CDF List'!$A$2:$C$41,3,FALSE)</f>
        <v>Carry out personal actions and tasks with a stakeholder focus and community outcomes in mind.</v>
      </c>
      <c r="G75" s="62" t="str">
        <f>VLOOKUP(D75,'CDF Behaviours'!$A$3:$E$220,5,FALSE)</f>
        <v>● Do what is appropriate to ensure stakeholder expectations are met.
● Follow up to evaluate stakeholder satisfaction.
● Prioritise stakeholder needs.
● Respond to requests for service in a timely and thorough manner</v>
      </c>
    </row>
    <row r="76" spans="1:7" ht="91.5" customHeight="1" x14ac:dyDescent="0.3">
      <c r="A76" s="357"/>
      <c r="B76" s="360"/>
      <c r="C76" s="344"/>
      <c r="D76" s="60" t="s">
        <v>16</v>
      </c>
      <c r="E76" s="61" t="str">
        <f>VLOOKUP('Teaching Focused Lvl B'!D76,'CDF List'!$A$2:$C$41,2,FALSE)</f>
        <v>Collaborate Effectively</v>
      </c>
      <c r="F76" s="70" t="str">
        <f>VLOOKUP('Teaching Focused Lvl B'!D76,'CDF List'!$A$2:$C$41,3,FALSE)</f>
        <v>Cooperate and collaborate with others to achieve individual and team goals.</v>
      </c>
      <c r="G76" s="62" t="str">
        <f>VLOOKUP(D76,'CDF Behaviours'!$A$3:$E$220,5,FALSE)</f>
        <v>● Be a team player; share information and see the benefits of working as a team.
● Be visible and accessible to colleagues; communicate openly and widely to share information and knowledge.
● Demonstrate high levels of personal engagement and inclusiveness amongst peers.
● Keep others informed and up-to-date about what is happening.</v>
      </c>
    </row>
    <row r="77" spans="1:7" ht="94.5" customHeight="1" thickBot="1" x14ac:dyDescent="0.35">
      <c r="A77" s="358"/>
      <c r="B77" s="361"/>
      <c r="C77" s="345"/>
      <c r="D77" s="63" t="s">
        <v>31</v>
      </c>
      <c r="E77" s="56" t="str">
        <f>VLOOKUP('Teaching Focused Lvl B'!D77,'CDF List'!$A$2:$C$41,2,FALSE)</f>
        <v>Communicate with Impact</v>
      </c>
      <c r="F77" s="67" t="str">
        <f>VLOOKUP('Teaching Focused Lvl B'!D77,'CDF List'!$A$2:$C$41,3,FALSE)</f>
        <v>Communicate clearly based on facts and logic; listen and respond appropriately to others.</v>
      </c>
      <c r="G77" s="57" t="str">
        <f>VLOOKUP(D77,'CDF Behaviours'!$A$3:$E$220,5,FALSE)</f>
        <v>● Convey facts, concepts and technical information clearly and concisely, using terms that most people can understand.
● Demonstrate respect for others and how they are feeling.
● Pay attention and listen to others, taking time to build rapport.
● Provide accurate and timely information in the right amounts to others to support their work.</v>
      </c>
    </row>
    <row r="78" spans="1:7" ht="18" x14ac:dyDescent="0.3">
      <c r="A78" s="148"/>
      <c r="B78" s="83"/>
    </row>
    <row r="79" spans="1:7" ht="18" x14ac:dyDescent="0.3">
      <c r="A79" s="148"/>
      <c r="B79" s="83"/>
    </row>
    <row r="80" spans="1:7" ht="18" x14ac:dyDescent="0.3">
      <c r="A80" s="148"/>
      <c r="B80" s="83"/>
    </row>
    <row r="81" spans="1:2" ht="18" x14ac:dyDescent="0.3">
      <c r="A81" s="148"/>
      <c r="B81" s="83"/>
    </row>
    <row r="82" spans="1:2" ht="18" x14ac:dyDescent="0.3">
      <c r="A82" s="148"/>
      <c r="B82" s="83"/>
    </row>
    <row r="83" spans="1:2" ht="18" x14ac:dyDescent="0.3">
      <c r="A83" s="148"/>
      <c r="B83" s="83"/>
    </row>
    <row r="84" spans="1:2" ht="18" x14ac:dyDescent="0.3">
      <c r="A84" s="148"/>
      <c r="B84" s="83"/>
    </row>
    <row r="85" spans="1:2" ht="18" x14ac:dyDescent="0.3">
      <c r="A85" s="148"/>
      <c r="B85" s="83"/>
    </row>
    <row r="86" spans="1:2" ht="18" x14ac:dyDescent="0.3">
      <c r="A86" s="148"/>
      <c r="B86" s="83"/>
    </row>
    <row r="87" spans="1:2" ht="18" x14ac:dyDescent="0.3">
      <c r="A87" s="148"/>
      <c r="B87" s="83"/>
    </row>
    <row r="88" spans="1:2" ht="18" x14ac:dyDescent="0.3">
      <c r="A88" s="148"/>
      <c r="B88" s="83"/>
    </row>
    <row r="89" spans="1:2" ht="18" x14ac:dyDescent="0.3">
      <c r="A89" s="148"/>
      <c r="B89" s="83"/>
    </row>
    <row r="90" spans="1:2" ht="18" x14ac:dyDescent="0.3">
      <c r="A90" s="148"/>
      <c r="B90" s="83"/>
    </row>
    <row r="91" spans="1:2" ht="18" x14ac:dyDescent="0.3">
      <c r="A91" s="148"/>
      <c r="B91" s="83"/>
    </row>
    <row r="92" spans="1:2" ht="18" x14ac:dyDescent="0.3">
      <c r="A92" s="148"/>
      <c r="B92" s="83"/>
    </row>
    <row r="93" spans="1:2" ht="18" x14ac:dyDescent="0.3">
      <c r="A93" s="148"/>
      <c r="B93" s="83"/>
    </row>
    <row r="94" spans="1:2" ht="18" x14ac:dyDescent="0.3">
      <c r="A94" s="148"/>
      <c r="B94" s="83"/>
    </row>
    <row r="95" spans="1:2" ht="18" x14ac:dyDescent="0.3">
      <c r="A95" s="148"/>
      <c r="B95" s="83"/>
    </row>
    <row r="96" spans="1:2" ht="18" x14ac:dyDescent="0.3">
      <c r="A96" s="148"/>
      <c r="B96" s="83"/>
    </row>
    <row r="97" spans="1:2" ht="18" x14ac:dyDescent="0.3">
      <c r="A97" s="148"/>
      <c r="B97" s="83"/>
    </row>
    <row r="98" spans="1:2" ht="18" x14ac:dyDescent="0.3">
      <c r="A98" s="148"/>
      <c r="B98" s="83"/>
    </row>
    <row r="99" spans="1:2" ht="18" x14ac:dyDescent="0.3">
      <c r="A99" s="148"/>
      <c r="B99" s="83"/>
    </row>
    <row r="100" spans="1:2" ht="18" x14ac:dyDescent="0.3">
      <c r="A100" s="148"/>
      <c r="B100" s="83"/>
    </row>
    <row r="101" spans="1:2" ht="18" x14ac:dyDescent="0.3">
      <c r="A101" s="148"/>
      <c r="B101" s="83"/>
    </row>
    <row r="102" spans="1:2" ht="18" x14ac:dyDescent="0.3">
      <c r="A102" s="148"/>
      <c r="B102" s="83"/>
    </row>
    <row r="103" spans="1:2" ht="18" x14ac:dyDescent="0.3">
      <c r="A103" s="148"/>
      <c r="B103" s="83"/>
    </row>
    <row r="104" spans="1:2" ht="18" x14ac:dyDescent="0.3">
      <c r="A104" s="148"/>
      <c r="B104" s="83"/>
    </row>
    <row r="105" spans="1:2" ht="18" x14ac:dyDescent="0.3">
      <c r="A105" s="148"/>
      <c r="B105" s="83"/>
    </row>
    <row r="106" spans="1:2" ht="18" x14ac:dyDescent="0.3">
      <c r="A106" s="148"/>
      <c r="B106" s="83"/>
    </row>
    <row r="107" spans="1:2" ht="18" x14ac:dyDescent="0.3">
      <c r="A107" s="148"/>
      <c r="B107" s="83"/>
    </row>
    <row r="108" spans="1:2" ht="18" x14ac:dyDescent="0.3">
      <c r="A108" s="148"/>
      <c r="B108" s="83"/>
    </row>
    <row r="109" spans="1:2" ht="18" x14ac:dyDescent="0.3">
      <c r="A109" s="148"/>
      <c r="B109" s="83"/>
    </row>
    <row r="110" spans="1:2" ht="18" x14ac:dyDescent="0.3">
      <c r="A110" s="148"/>
      <c r="B110" s="83"/>
    </row>
    <row r="111" spans="1:2" ht="18" x14ac:dyDescent="0.3">
      <c r="A111" s="148"/>
      <c r="B111" s="83"/>
    </row>
    <row r="112" spans="1:2" ht="18" x14ac:dyDescent="0.3">
      <c r="A112" s="148"/>
      <c r="B112" s="83"/>
    </row>
    <row r="113" spans="1:2" ht="18" x14ac:dyDescent="0.3">
      <c r="A113" s="148"/>
      <c r="B113" s="83"/>
    </row>
    <row r="114" spans="1:2" ht="18" x14ac:dyDescent="0.3">
      <c r="A114" s="148"/>
      <c r="B114" s="83"/>
    </row>
    <row r="115" spans="1:2" ht="18" x14ac:dyDescent="0.3">
      <c r="A115" s="148"/>
      <c r="B115" s="83"/>
    </row>
    <row r="116" spans="1:2" ht="18" x14ac:dyDescent="0.3">
      <c r="A116" s="148"/>
      <c r="B116" s="83"/>
    </row>
    <row r="117" spans="1:2" ht="18" x14ac:dyDescent="0.3">
      <c r="A117" s="148"/>
      <c r="B117" s="83"/>
    </row>
    <row r="118" spans="1:2" ht="18" x14ac:dyDescent="0.3">
      <c r="A118" s="148"/>
      <c r="B118" s="83"/>
    </row>
    <row r="119" spans="1:2" ht="18" x14ac:dyDescent="0.3">
      <c r="A119" s="148"/>
      <c r="B119" s="83"/>
    </row>
    <row r="120" spans="1:2" ht="18" x14ac:dyDescent="0.3">
      <c r="A120" s="148"/>
      <c r="B120" s="83"/>
    </row>
    <row r="121" spans="1:2" ht="18" x14ac:dyDescent="0.3">
      <c r="A121" s="148"/>
      <c r="B121" s="83"/>
    </row>
    <row r="122" spans="1:2" ht="18" x14ac:dyDescent="0.3">
      <c r="A122" s="148"/>
      <c r="B122" s="83"/>
    </row>
    <row r="123" spans="1:2" ht="18" x14ac:dyDescent="0.3">
      <c r="A123" s="148"/>
      <c r="B123" s="83"/>
    </row>
    <row r="124" spans="1:2" ht="18" x14ac:dyDescent="0.3">
      <c r="A124" s="148"/>
      <c r="B124" s="83"/>
    </row>
    <row r="125" spans="1:2" ht="18" x14ac:dyDescent="0.3">
      <c r="A125" s="148"/>
      <c r="B125" s="83"/>
    </row>
    <row r="126" spans="1:2" ht="18" x14ac:dyDescent="0.3">
      <c r="A126" s="148"/>
      <c r="B126" s="83"/>
    </row>
    <row r="127" spans="1:2" ht="18" x14ac:dyDescent="0.3">
      <c r="A127" s="148"/>
      <c r="B127" s="83"/>
    </row>
    <row r="128" spans="1:2" ht="18" x14ac:dyDescent="0.3">
      <c r="A128" s="148"/>
      <c r="B128" s="83"/>
    </row>
    <row r="129" spans="1:1" ht="18" x14ac:dyDescent="0.3">
      <c r="A129" s="148"/>
    </row>
    <row r="130" spans="1:1" ht="18" x14ac:dyDescent="0.3">
      <c r="A130" s="148"/>
    </row>
    <row r="131" spans="1:1" ht="18" x14ac:dyDescent="0.3">
      <c r="A131" s="148"/>
    </row>
    <row r="132" spans="1:1" ht="18" x14ac:dyDescent="0.3">
      <c r="A132" s="148"/>
    </row>
    <row r="133" spans="1:1" ht="18" x14ac:dyDescent="0.3">
      <c r="A133" s="148"/>
    </row>
    <row r="134" spans="1:1" ht="18" x14ac:dyDescent="0.3">
      <c r="A134" s="148"/>
    </row>
    <row r="135" spans="1:1" ht="18" x14ac:dyDescent="0.3">
      <c r="A135" s="148"/>
    </row>
    <row r="136" spans="1:1" ht="18" x14ac:dyDescent="0.3">
      <c r="A136" s="148"/>
    </row>
    <row r="137" spans="1:1" ht="18" x14ac:dyDescent="0.3">
      <c r="A137" s="148"/>
    </row>
    <row r="138" spans="1:1" ht="18" x14ac:dyDescent="0.3">
      <c r="A138" s="148"/>
    </row>
    <row r="139" spans="1:1" ht="18" x14ac:dyDescent="0.3">
      <c r="A139" s="148"/>
    </row>
    <row r="140" spans="1:1" ht="18" x14ac:dyDescent="0.3">
      <c r="A140" s="148"/>
    </row>
    <row r="141" spans="1:1" ht="18" x14ac:dyDescent="0.3">
      <c r="A141" s="148"/>
    </row>
    <row r="142" spans="1:1" ht="18" x14ac:dyDescent="0.3">
      <c r="A142" s="148"/>
    </row>
    <row r="143" spans="1:1" ht="18" x14ac:dyDescent="0.3">
      <c r="A143" s="148"/>
    </row>
    <row r="144" spans="1:1" ht="18" x14ac:dyDescent="0.3">
      <c r="A144" s="148"/>
    </row>
    <row r="145" spans="1:1" ht="18" x14ac:dyDescent="0.3">
      <c r="A145" s="148"/>
    </row>
    <row r="146" spans="1:1" ht="18" x14ac:dyDescent="0.3">
      <c r="A146" s="148"/>
    </row>
    <row r="147" spans="1:1" ht="18" x14ac:dyDescent="0.3">
      <c r="A147" s="148"/>
    </row>
    <row r="148" spans="1:1" ht="18" x14ac:dyDescent="0.3">
      <c r="A148" s="148"/>
    </row>
    <row r="149" spans="1:1" ht="18" x14ac:dyDescent="0.3">
      <c r="A149" s="148"/>
    </row>
    <row r="150" spans="1:1" ht="18" x14ac:dyDescent="0.3">
      <c r="A150" s="148"/>
    </row>
    <row r="151" spans="1:1" ht="18" x14ac:dyDescent="0.3">
      <c r="A151" s="148"/>
    </row>
    <row r="152" spans="1:1" ht="18" x14ac:dyDescent="0.3">
      <c r="A152" s="148"/>
    </row>
    <row r="153" spans="1:1" ht="18" x14ac:dyDescent="0.3">
      <c r="A153" s="148"/>
    </row>
    <row r="154" spans="1:1" ht="18" x14ac:dyDescent="0.3">
      <c r="A154" s="148"/>
    </row>
    <row r="155" spans="1:1" ht="18" x14ac:dyDescent="0.3">
      <c r="A155" s="148"/>
    </row>
    <row r="156" spans="1:1" ht="18" x14ac:dyDescent="0.3">
      <c r="A156" s="148"/>
    </row>
    <row r="157" spans="1:1" ht="18" x14ac:dyDescent="0.3">
      <c r="A157" s="148"/>
    </row>
    <row r="158" spans="1:1" ht="18" x14ac:dyDescent="0.3">
      <c r="A158" s="148"/>
    </row>
    <row r="159" spans="1:1" ht="18" x14ac:dyDescent="0.3">
      <c r="A159" s="148"/>
    </row>
    <row r="160" spans="1:1" ht="18" x14ac:dyDescent="0.3">
      <c r="A160" s="148"/>
    </row>
    <row r="161" spans="1:1" ht="18" x14ac:dyDescent="0.3">
      <c r="A161" s="148"/>
    </row>
    <row r="162" spans="1:1" ht="18" x14ac:dyDescent="0.3">
      <c r="A162" s="148"/>
    </row>
    <row r="163" spans="1:1" ht="18" x14ac:dyDescent="0.3">
      <c r="A163" s="148"/>
    </row>
    <row r="164" spans="1:1" ht="18" x14ac:dyDescent="0.3">
      <c r="A164" s="148"/>
    </row>
    <row r="165" spans="1:1" ht="18" x14ac:dyDescent="0.3">
      <c r="A165" s="148"/>
    </row>
    <row r="166" spans="1:1" ht="18" x14ac:dyDescent="0.3">
      <c r="A166" s="148"/>
    </row>
    <row r="167" spans="1:1" ht="18" x14ac:dyDescent="0.3">
      <c r="A167" s="148"/>
    </row>
    <row r="168" spans="1:1" ht="18" x14ac:dyDescent="0.3">
      <c r="A168" s="148"/>
    </row>
    <row r="169" spans="1:1" ht="18" x14ac:dyDescent="0.3">
      <c r="A169" s="148"/>
    </row>
    <row r="170" spans="1:1" ht="18" x14ac:dyDescent="0.3">
      <c r="A170" s="148"/>
    </row>
    <row r="171" spans="1:1" ht="18" x14ac:dyDescent="0.3">
      <c r="A171" s="148"/>
    </row>
    <row r="172" spans="1:1" ht="18" x14ac:dyDescent="0.3">
      <c r="A172" s="148"/>
    </row>
    <row r="173" spans="1:1" ht="18" x14ac:dyDescent="0.3">
      <c r="A173" s="148"/>
    </row>
    <row r="174" spans="1:1" ht="18" x14ac:dyDescent="0.3">
      <c r="A174" s="148"/>
    </row>
    <row r="175" spans="1:1" ht="18" x14ac:dyDescent="0.3">
      <c r="A175" s="148"/>
    </row>
    <row r="176" spans="1:1" ht="18" x14ac:dyDescent="0.3">
      <c r="A176" s="148"/>
    </row>
  </sheetData>
  <mergeCells count="45">
    <mergeCell ref="A4:A15"/>
    <mergeCell ref="B4:B5"/>
    <mergeCell ref="B7:B15"/>
    <mergeCell ref="B16:B18"/>
    <mergeCell ref="A16:A20"/>
    <mergeCell ref="A21:A38"/>
    <mergeCell ref="B23:B32"/>
    <mergeCell ref="B19:B20"/>
    <mergeCell ref="B21:B22"/>
    <mergeCell ref="B33:B38"/>
    <mergeCell ref="A39:A53"/>
    <mergeCell ref="A54:A55"/>
    <mergeCell ref="A56:A70"/>
    <mergeCell ref="A71:A77"/>
    <mergeCell ref="B39:B42"/>
    <mergeCell ref="B54:B55"/>
    <mergeCell ref="B56:B68"/>
    <mergeCell ref="B69:B70"/>
    <mergeCell ref="B71:B77"/>
    <mergeCell ref="C7:C8"/>
    <mergeCell ref="C9:C10"/>
    <mergeCell ref="C13:C14"/>
    <mergeCell ref="C16:C17"/>
    <mergeCell ref="C19:C20"/>
    <mergeCell ref="C21:C22"/>
    <mergeCell ref="B43:B46"/>
    <mergeCell ref="B47:B53"/>
    <mergeCell ref="C61:C64"/>
    <mergeCell ref="C66:C68"/>
    <mergeCell ref="C39:C40"/>
    <mergeCell ref="C54:C55"/>
    <mergeCell ref="C56:C57"/>
    <mergeCell ref="C23:C25"/>
    <mergeCell ref="C26:C29"/>
    <mergeCell ref="C30:C32"/>
    <mergeCell ref="C33:C35"/>
    <mergeCell ref="C36:C37"/>
    <mergeCell ref="C73:C77"/>
    <mergeCell ref="C41:C42"/>
    <mergeCell ref="C43:C46"/>
    <mergeCell ref="C47:C49"/>
    <mergeCell ref="C50:C53"/>
    <mergeCell ref="C58:C60"/>
    <mergeCell ref="C69:C70"/>
    <mergeCell ref="C71:C72"/>
  </mergeCells>
  <hyperlinks>
    <hyperlink ref="A2" location="Index!A1" display="Return to Index (hyperlink)" xr:uid="{2347A05B-E789-4B4C-81D3-DC561475BBFC}"/>
  </hyperlinks>
  <pageMargins left="0.59055118110236227" right="0.39370078740157483" top="0.78740157480314965" bottom="0.59055118110236227" header="0.31496062992125984" footer="0.31496062992125984"/>
  <pageSetup paperSize="8" scale="45" orientation="landscape" horizontalDpi="300" verticalDpi="300" r:id="rId1"/>
  <headerFooter>
    <oddHeader>&amp;C&amp;"-,Bold"&amp;12APME and CDF by Pathway and Level</oddHeader>
    <oddFooter>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753334-C2AC-4D30-8617-0E29DF1CCBEC}">
  <sheetPr>
    <tabColor theme="4" tint="-0.249977111117893"/>
  </sheetPr>
  <dimension ref="A1:G186"/>
  <sheetViews>
    <sheetView zoomScale="60" zoomScaleNormal="60" workbookViewId="0">
      <pane xSplit="2" ySplit="3" topLeftCell="C16" activePane="bottomRight" state="frozen"/>
      <selection pane="topRight" activeCell="C1" sqref="C1"/>
      <selection pane="bottomLeft" activeCell="A4" sqref="A4"/>
      <selection pane="bottomRight" activeCell="A2" sqref="A2"/>
    </sheetView>
  </sheetViews>
  <sheetFormatPr defaultColWidth="9.109375" defaultRowHeight="14.4" outlineLevelCol="1" x14ac:dyDescent="0.3"/>
  <cols>
    <col min="1" max="1" width="50.6640625" style="1" customWidth="1"/>
    <col min="2" max="2" width="49.6640625" style="1" customWidth="1"/>
    <col min="3" max="3" width="72.44140625" style="1" customWidth="1"/>
    <col min="4" max="4" width="9.33203125" style="3" hidden="1" customWidth="1" outlineLevel="1"/>
    <col min="5" max="5" width="59.109375" style="47" customWidth="1" collapsed="1"/>
    <col min="6" max="6" width="66.33203125" style="1" customWidth="1"/>
    <col min="7" max="7" width="122.109375" style="1" customWidth="1"/>
    <col min="8" max="16384" width="9.109375" style="1"/>
  </cols>
  <sheetData>
    <row r="1" spans="1:7" s="34" customFormat="1" ht="46.2" x14ac:dyDescent="0.3">
      <c r="A1" s="140" t="s">
        <v>85</v>
      </c>
      <c r="B1" s="132"/>
      <c r="C1" s="152"/>
      <c r="D1" s="41"/>
      <c r="E1" s="41"/>
      <c r="F1" s="42"/>
      <c r="G1" s="43"/>
    </row>
    <row r="2" spans="1:7" s="34" customFormat="1" ht="31.8" thickBot="1" x14ac:dyDescent="0.35">
      <c r="A2" s="264" t="s">
        <v>677</v>
      </c>
      <c r="B2" s="133"/>
      <c r="C2" s="152"/>
      <c r="D2" s="41"/>
      <c r="E2" s="41"/>
      <c r="F2" s="42"/>
      <c r="G2" s="43"/>
    </row>
    <row r="3" spans="1:7" s="52" customFormat="1" ht="21.6" thickBot="1" x14ac:dyDescent="0.35">
      <c r="A3" s="143" t="s">
        <v>1</v>
      </c>
      <c r="B3" s="144" t="s">
        <v>2</v>
      </c>
      <c r="C3" s="145" t="s">
        <v>422</v>
      </c>
      <c r="D3" s="146" t="s">
        <v>3</v>
      </c>
      <c r="E3" s="146" t="s">
        <v>421</v>
      </c>
      <c r="F3" s="147" t="s">
        <v>5</v>
      </c>
      <c r="G3" s="139" t="s">
        <v>656</v>
      </c>
    </row>
    <row r="4" spans="1:7" ht="126" customHeight="1" x14ac:dyDescent="0.3">
      <c r="A4" s="362" t="s">
        <v>6</v>
      </c>
      <c r="B4" s="359" t="s">
        <v>7</v>
      </c>
      <c r="C4" s="153" t="s">
        <v>86</v>
      </c>
      <c r="D4" s="53" t="s">
        <v>9</v>
      </c>
      <c r="E4" s="54" t="str">
        <f>VLOOKUP('Teaching Focused Lvl C'!D4,'CDF List'!$A$2:$C$41,2,FALSE)</f>
        <v>Coach and Develop</v>
      </c>
      <c r="F4" s="69" t="str">
        <f>VLOOKUP('Teaching Focused Lvl C'!D4,'CDF List'!$A$2:$C$41,3,FALSE)</f>
        <v>Take responsibility for one’s own personal growth and skill development and actively seek out opportunities for learning and self-improvement.</v>
      </c>
      <c r="G4" s="55" t="str">
        <f>VLOOKUP(D4,'CDF Behaviours'!$A$3:$E$220,5,FALSE)</f>
        <v>● Be personally committed to and actively work to continuously improve yourself.
● Seek out opportunities for personal growth and development.
● Understand that different situations and levels may call for different skills and approaches.
● Work to deploy strengths and compensate for weaknesses and limitations.</v>
      </c>
    </row>
    <row r="5" spans="1:7" ht="86.25" customHeight="1" thickBot="1" x14ac:dyDescent="0.35">
      <c r="A5" s="363"/>
      <c r="B5" s="360"/>
      <c r="C5" s="157" t="s">
        <v>10</v>
      </c>
      <c r="D5" s="77" t="s">
        <v>9</v>
      </c>
      <c r="E5" s="50" t="str">
        <f>VLOOKUP('Teaching Focused Lvl C'!D5,'CDF List'!$A$2:$C$41,2,FALSE)</f>
        <v>Coach and Develop</v>
      </c>
      <c r="F5" s="71" t="str">
        <f>VLOOKUP('Teaching Focused Lvl C'!D5,'CDF List'!$A$2:$C$41,3,FALSE)</f>
        <v>Take responsibility for one’s own personal growth and skill development and actively seek out opportunities for learning and self-improvement.</v>
      </c>
      <c r="G5" s="72" t="str">
        <f>VLOOKUP(D5,'CDF Behaviours'!$A$3:$E$220,5,FALSE)</f>
        <v>● Be personally committed to and actively work to continuously improve yourself.
● Seek out opportunities for personal growth and development.
● Understand that different situations and levels may call for different skills and approaches.
● Work to deploy strengths and compensate for weaknesses and limitations.</v>
      </c>
    </row>
    <row r="6" spans="1:7" ht="99.75" customHeight="1" x14ac:dyDescent="0.3">
      <c r="A6" s="363"/>
      <c r="B6" s="359" t="s">
        <v>11</v>
      </c>
      <c r="C6" s="365" t="s">
        <v>87</v>
      </c>
      <c r="D6" s="53" t="s">
        <v>13</v>
      </c>
      <c r="E6" s="54" t="str">
        <f>VLOOKUP('Teaching Focused Lvl C'!D6,'CDF List'!$A$2:$C$41,2,FALSE)</f>
        <v>Live ACU’s Mission, Vision and Values</v>
      </c>
      <c r="F6" s="69" t="str">
        <f>VLOOKUP('Teaching Focused Lvl C'!D6,'CDF List'!$A$2:$C$41,3,FALSE)</f>
        <v>Be reflective and connect the purpose and practice of your work to the work of ACU. Link everything you do to ACU’s Mission, Vision and Values.</v>
      </c>
      <c r="G6" s="55" t="str">
        <f>VLOOKUP(D6,'CDF Behaviours'!$A$3:$E$220,5,FALSE)</f>
        <v>● Deal with others in an open, honest and respectful manner that fosters trust.
● Represent ACU’s highest standards through respectful and ethical expression of the University’s Mission and the shaping of a hope-filled future.
● Take pride in being trustworthy.
● Understand, articulate and give expression to ACU’s Mission, Vision and Values to others.</v>
      </c>
    </row>
    <row r="7" spans="1:7" ht="121.5" customHeight="1" thickBot="1" x14ac:dyDescent="0.35">
      <c r="A7" s="363"/>
      <c r="B7" s="361"/>
      <c r="C7" s="345"/>
      <c r="D7" s="63" t="s">
        <v>88</v>
      </c>
      <c r="E7" s="56" t="str">
        <f>VLOOKUP('Teaching Focused Lvl C'!D7,'CDF List'!$A$2:$C$41,2,FALSE)</f>
        <v>Live ACU’s Mission, Vision and Values</v>
      </c>
      <c r="F7" s="67" t="str">
        <f>VLOOKUP('Teaching Focused Lvl C'!D7,'CDF List'!$A$2:$C$41,3,FALSE)</f>
        <v>Understand the organisational direction, and ACU’s Mission, Vision and Values, and translate this effectively into outcomes and work for the team.</v>
      </c>
      <c r="G7" s="57" t="str">
        <f>VLOOKUP(D7,'CDF Behaviours'!$A$3:$E$220,5,FALSE)</f>
        <v>● Confidently represent and give proper expression to ACU’s Mission, Vision and Values.
● Convey compassion and honesty in difficult situations, displaying balance and judgment.
● Create for all team members an understanding of the links between ACU’s Mission, Vision and Values and the work of the team. Provide ongoing advice and feedback and make it a topic of conversation at team meetings.
● Encourage understanding of and commitment to ACU’s Mission, Vision and Values in others. Recognise and reward individual and team behaviour aligned to the Mission, Vision and Values.</v>
      </c>
    </row>
    <row r="8" spans="1:7" ht="89.25" customHeight="1" x14ac:dyDescent="0.3">
      <c r="A8" s="363"/>
      <c r="B8" s="360" t="s">
        <v>14</v>
      </c>
      <c r="C8" s="344" t="s">
        <v>89</v>
      </c>
      <c r="D8" s="73" t="s">
        <v>16</v>
      </c>
      <c r="E8" s="74" t="str">
        <f>VLOOKUP('Teaching Focused Lvl C'!D8,'CDF List'!$A$2:$C$41,2,FALSE)</f>
        <v>Collaborate Effectively</v>
      </c>
      <c r="F8" s="98" t="str">
        <f>VLOOKUP('Teaching Focused Lvl C'!D8,'CDF List'!$A$2:$C$41,3,FALSE)</f>
        <v>Cooperate and collaborate with others to achieve individual and team goals.</v>
      </c>
      <c r="G8" s="76" t="str">
        <f>VLOOKUP(D8,'CDF Behaviours'!$A$3:$E$220,5,FALSE)</f>
        <v>● Be a team player; share information and see the benefits of working as a team.
● Be visible and accessible to colleagues; communicate openly and widely to share information and knowledge.
● Demonstrate high levels of personal engagement and inclusiveness amongst peers.
● Keep others informed and up-to-date about what is happening.</v>
      </c>
    </row>
    <row r="9" spans="1:7" ht="138" customHeight="1" x14ac:dyDescent="0.3">
      <c r="A9" s="363"/>
      <c r="B9" s="360"/>
      <c r="C9" s="352"/>
      <c r="D9" s="60" t="s">
        <v>17</v>
      </c>
      <c r="E9" s="61" t="str">
        <f>VLOOKUP('Teaching Focused Lvl C'!D9,'CDF List'!$A$2:$C$41,2,FALSE)</f>
        <v>Be Responsible and Accountable for Achieving Excellence</v>
      </c>
      <c r="F9" s="70" t="str">
        <f>VLOOKUP('Teaching Focused Lvl C'!D9,'CDF List'!$A$2:$C$41,3,FALSE)</f>
        <v>Be Mission-aligned and responsible for delivering results through self examination, perseverance, adhering to regulatory obligations and applying policies and procedures that inform the legal and risk responsibilities of one’s role.</v>
      </c>
      <c r="G9" s="62" t="str">
        <f>VLOOKUP(D9,'CDF Behaviours'!$A$3:$E$220,5,FALSE)</f>
        <v>● Be accountable to identify and connect legal and risk responsibilities back to your role and know where to find the relevant policies and procedures, particularly the ACU Code of Conduct.
● Fulfil all commitments made to peers, co-workers, supervisors and customers; take personal responsibility and accountability of your work and seeing efforts through to completion. Be honest about mistakes.
● Maintain the practice of self-reflection and renewal; examining and nourishing self upon the core values of the Mission, Vision and Values of ACU.
● Persist with assigned roles and tasks until completion, while seeking support when required.</v>
      </c>
    </row>
    <row r="10" spans="1:7" ht="85.5" customHeight="1" x14ac:dyDescent="0.3">
      <c r="A10" s="363"/>
      <c r="B10" s="360"/>
      <c r="C10" s="156" t="s">
        <v>90</v>
      </c>
      <c r="D10" s="60" t="s">
        <v>63</v>
      </c>
      <c r="E10" s="61" t="str">
        <f>VLOOKUP('Teaching Focused Lvl C'!D10,'CDF List'!$A$2:$C$41,2,FALSE)</f>
        <v>Collaborate Effectively</v>
      </c>
      <c r="F10" s="70" t="str">
        <f>VLOOKUP('Teaching Focused Lvl C'!D10,'CDF List'!$A$2:$C$41,3,FALSE)</f>
        <v>Work with others to build the conditions for team effectiveness.</v>
      </c>
      <c r="G10" s="62" t="str">
        <f>VLOOKUP(D10,'CDF Behaviours'!$A$3:$E$220,5,FALSE)</f>
        <v>● Ask others for their views and opinions when making decisions and plans.
● Create strong morale and spirit amongst own team by working to remove barriers to collaboration.
● Define success in terms of the whole team and support stages of team growth and maturity.
● Recognise and reward the contribution of others.</v>
      </c>
    </row>
    <row r="11" spans="1:7" ht="85.5" customHeight="1" x14ac:dyDescent="0.3">
      <c r="A11" s="363"/>
      <c r="B11" s="360"/>
      <c r="C11" s="156" t="s">
        <v>91</v>
      </c>
      <c r="D11" s="60" t="s">
        <v>9</v>
      </c>
      <c r="E11" s="61" t="str">
        <f>VLOOKUP('Teaching Focused Lvl C'!D11,'CDF List'!$A$2:$C$41,2,FALSE)</f>
        <v>Coach and Develop</v>
      </c>
      <c r="F11" s="70" t="str">
        <f>VLOOKUP('Teaching Focused Lvl C'!D11,'CDF List'!$A$2:$C$41,3,FALSE)</f>
        <v>Take responsibility for one’s own personal growth and skill development and actively seek out opportunities for learning and self-improvement.</v>
      </c>
      <c r="G11" s="62" t="str">
        <f>VLOOKUP(D11,'CDF Behaviours'!$A$3:$E$220,5,FALSE)</f>
        <v>● Be personally committed to and actively work to continuously improve yourself.
● Seek out opportunities for personal growth and development.
● Understand that different situations and levels may call for different skills and approaches.
● Work to deploy strengths and compensate for weaknesses and limitations.</v>
      </c>
    </row>
    <row r="12" spans="1:7" ht="93.75" customHeight="1" x14ac:dyDescent="0.3">
      <c r="A12" s="363"/>
      <c r="B12" s="360"/>
      <c r="C12" s="156" t="s">
        <v>92</v>
      </c>
      <c r="D12" s="60" t="s">
        <v>13</v>
      </c>
      <c r="E12" s="61" t="str">
        <f>VLOOKUP('Teaching Focused Lvl C'!D12,'CDF List'!$A$2:$C$41,2,FALSE)</f>
        <v>Live ACU’s Mission, Vision and Values</v>
      </c>
      <c r="F12" s="70" t="str">
        <f>VLOOKUP('Teaching Focused Lvl C'!D12,'CDF List'!$A$2:$C$41,3,FALSE)</f>
        <v>Be reflective and connect the purpose and practice of your work to the work of ACU. Link everything you do to ACU’s Mission, Vision and Values.</v>
      </c>
      <c r="G12" s="62" t="str">
        <f>VLOOKUP(D12,'CDF Behaviours'!$A$3:$E$220,5,FALSE)</f>
        <v>● Deal with others in an open, honest and respectful manner that fosters trust.
● Represent ACU’s highest standards through respectful and ethical expression of the University’s Mission and the shaping of a hope-filled future.
● Take pride in being trustworthy.
● Understand, articulate and give expression to ACU’s Mission, Vision and Values to others.</v>
      </c>
    </row>
    <row r="13" spans="1:7" ht="85.5" customHeight="1" x14ac:dyDescent="0.3">
      <c r="A13" s="363"/>
      <c r="B13" s="360"/>
      <c r="C13" s="351" t="s">
        <v>21</v>
      </c>
      <c r="D13" s="60" t="s">
        <v>22</v>
      </c>
      <c r="E13" s="61" t="str">
        <f>VLOOKUP('Teaching Focused Lvl C'!D13,'CDF List'!$A$2:$C$41,2,FALSE)</f>
        <v>Deliver Stakeholder Centric Service</v>
      </c>
      <c r="F13" s="70" t="str">
        <f>VLOOKUP('Teaching Focused Lvl C'!D13,'CDF List'!$A$2:$C$41,3,FALSE)</f>
        <v>Carry out personal actions and tasks with a stakeholder focus and community outcomes in mind.</v>
      </c>
      <c r="G13" s="62" t="str">
        <f>VLOOKUP(D13,'CDF Behaviours'!$A$3:$E$220,5,FALSE)</f>
        <v>● Do what is appropriate to ensure stakeholder expectations are met.
● Follow up to evaluate stakeholder satisfaction.
● Prioritise stakeholder needs.
● Respond to requests for service in a timely and thorough manner</v>
      </c>
    </row>
    <row r="14" spans="1:7" ht="131.25" customHeight="1" x14ac:dyDescent="0.3">
      <c r="A14" s="363"/>
      <c r="B14" s="360"/>
      <c r="C14" s="352"/>
      <c r="D14" s="60" t="s">
        <v>17</v>
      </c>
      <c r="E14" s="61" t="str">
        <f>VLOOKUP('Teaching Focused Lvl C'!D14,'CDF List'!$A$2:$C$41,2,FALSE)</f>
        <v>Be Responsible and Accountable for Achieving Excellence</v>
      </c>
      <c r="F14" s="70" t="str">
        <f>VLOOKUP('Teaching Focused Lvl C'!D14,'CDF List'!$A$2:$C$41,3,FALSE)</f>
        <v>Be Mission-aligned and responsible for delivering results through self examination, perseverance, adhering to regulatory obligations and applying policies and procedures that inform the legal and risk responsibilities of one’s role.</v>
      </c>
      <c r="G14" s="62" t="str">
        <f>VLOOKUP(D14,'CDF Behaviours'!$A$3:$E$220,5,FALSE)</f>
        <v>● Be accountable to identify and connect legal and risk responsibilities back to your role and know where to find the relevant policies and procedures, particularly the ACU Code of Conduct.
● Fulfil all commitments made to peers, co-workers, supervisors and customers; take personal responsibility and accountability of your work and seeing efforts through to completion. Be honest about mistakes.
● Maintain the practice of self-reflection and renewal; examining and nourishing self upon the core values of the Mission, Vision and Values of ACU.
● Persist with assigned roles and tasks until completion, while seeking support when required.</v>
      </c>
    </row>
    <row r="15" spans="1:7" ht="150" customHeight="1" thickBot="1" x14ac:dyDescent="0.35">
      <c r="A15" s="364"/>
      <c r="B15" s="360"/>
      <c r="C15" s="157" t="s">
        <v>23</v>
      </c>
      <c r="D15" s="77" t="s">
        <v>24</v>
      </c>
      <c r="E15" s="50" t="str">
        <f>VLOOKUP('Teaching Focused Lvl C'!D15,'CDF List'!$A$2:$C$41,2,FALSE)</f>
        <v>Know ACU Work Processes and Systems</v>
      </c>
      <c r="F15" s="71" t="str">
        <f>VLOOKUP('Teaching Focused Lvl C'!D15,'CDF List'!$A$2:$C$41,3,FALSE)</f>
        <v>Confidently use ACU’s processes and systems to efficiently carry out day-to-day work.</v>
      </c>
      <c r="G15" s="72" t="str">
        <f>VLOOKUP(D15,'CDF Behaviours'!$A$3:$E$220,5,FALSE)</f>
        <v>● Accept responsibility for own performance to deliver work activities on time and to the required standard in agreement with your nominated supervisor.
● Demonstrate use of core office applications and other technologies in use in your field of work; ensure the accuracy of data entry and output in support of accurate and timely reporting.
● Understand the steps in work flow to achieve outcomes that appropriately utilise available systems and procedures.
● Use computer, telecommunications and audio-visual equipment or other technologies used by the organisation in relation to your work.</v>
      </c>
    </row>
    <row r="16" spans="1:7" ht="85.5" customHeight="1" x14ac:dyDescent="0.3">
      <c r="A16" s="330" t="s">
        <v>25</v>
      </c>
      <c r="B16" s="329" t="s">
        <v>26</v>
      </c>
      <c r="C16" s="349" t="s">
        <v>93</v>
      </c>
      <c r="D16" s="84" t="s">
        <v>22</v>
      </c>
      <c r="E16" s="78" t="str">
        <f>VLOOKUP('Teaching Focused Lvl C'!D16,'CDF List'!$A$2:$C$41,2,FALSE)</f>
        <v>Deliver Stakeholder Centric Service</v>
      </c>
      <c r="F16" s="85" t="str">
        <f>VLOOKUP('Teaching Focused Lvl C'!D16,'CDF List'!$A$2:$C$41,3,FALSE)</f>
        <v>Carry out personal actions and tasks with a stakeholder focus and community outcomes in mind.</v>
      </c>
      <c r="G16" s="86" t="str">
        <f>VLOOKUP(D16,'CDF Behaviours'!$A$3:$E$220,5,FALSE)</f>
        <v>● Do what is appropriate to ensure stakeholder expectations are met.
● Follow up to evaluate stakeholder satisfaction.
● Prioritise stakeholder needs.
● Respond to requests for service in a timely and thorough manner</v>
      </c>
    </row>
    <row r="17" spans="1:7" ht="87" customHeight="1" x14ac:dyDescent="0.3">
      <c r="A17" s="331"/>
      <c r="B17" s="317"/>
      <c r="C17" s="350"/>
      <c r="D17" s="93" t="s">
        <v>9</v>
      </c>
      <c r="E17" s="81" t="str">
        <f>VLOOKUP('Teaching Focused Lvl C'!D17,'CDF List'!$A$2:$C$41,2,FALSE)</f>
        <v>Coach and Develop</v>
      </c>
      <c r="F17" s="94" t="str">
        <f>VLOOKUP('Teaching Focused Lvl C'!D17,'CDF List'!$A$2:$C$41,3,FALSE)</f>
        <v>Take responsibility for one’s own personal growth and skill development and actively seek out opportunities for learning and self-improvement.</v>
      </c>
      <c r="G17" s="95" t="str">
        <f>VLOOKUP(D17,'CDF Behaviours'!$A$3:$E$220,5,FALSE)</f>
        <v>● Be personally committed to and actively work to continuously improve yourself.
● Seek out opportunities for personal growth and development.
● Understand that different situations and levels may call for different skills and approaches.
● Work to deploy strengths and compensate for weaknesses and limitations.</v>
      </c>
    </row>
    <row r="18" spans="1:7" ht="84" customHeight="1" x14ac:dyDescent="0.3">
      <c r="A18" s="331"/>
      <c r="B18" s="317"/>
      <c r="C18" s="159" t="s">
        <v>94</v>
      </c>
      <c r="D18" s="93" t="s">
        <v>95</v>
      </c>
      <c r="E18" s="81" t="str">
        <f>VLOOKUP('Teaching Focused Lvl C'!D18,'CDF List'!$A$2:$C$41,2,FALSE)</f>
        <v>Coach and Develop</v>
      </c>
      <c r="F18" s="94" t="str">
        <f>VLOOKUP('Teaching Focused Lvl C'!D18,'CDF List'!$A$2:$C$41,3,FALSE)</f>
        <v>Actively coach direct reports and others within the organisation and conduct regular career development discussions.</v>
      </c>
      <c r="G18" s="95" t="str">
        <f>VLOOKUP(D18,'CDF Behaviours'!$A$3:$E$220,5,FALSE)</f>
        <v>● Assist in unblocking barriers to development.
● Celebrate success, openly recognise individual and team achievement and give credit where credit is due.
● Delegate tasks and decisions without deferring responsibility.
● Have regular development conversations and set clear performance and development goals.</v>
      </c>
    </row>
    <row r="19" spans="1:7" ht="85.5" customHeight="1" x14ac:dyDescent="0.3">
      <c r="A19" s="331" t="s">
        <v>25</v>
      </c>
      <c r="B19" s="317" t="s">
        <v>26</v>
      </c>
      <c r="C19" s="346" t="s">
        <v>96</v>
      </c>
      <c r="D19" s="93" t="s">
        <v>22</v>
      </c>
      <c r="E19" s="81" t="str">
        <f>VLOOKUP('Teaching Focused Lvl C'!D19,'CDF List'!$A$2:$C$41,2,FALSE)</f>
        <v>Deliver Stakeholder Centric Service</v>
      </c>
      <c r="F19" s="94" t="str">
        <f>VLOOKUP('Teaching Focused Lvl C'!D19,'CDF List'!$A$2:$C$41,3,FALSE)</f>
        <v>Carry out personal actions and tasks with a stakeholder focus and community outcomes in mind.</v>
      </c>
      <c r="G19" s="95" t="str">
        <f>VLOOKUP(D19,'CDF Behaviours'!$A$3:$E$220,5,FALSE)</f>
        <v>● Do what is appropriate to ensure stakeholder expectations are met.
● Follow up to evaluate stakeholder satisfaction.
● Prioritise stakeholder needs.
● Respond to requests for service in a timely and thorough manner</v>
      </c>
    </row>
    <row r="20" spans="1:7" ht="80.25" customHeight="1" thickBot="1" x14ac:dyDescent="0.35">
      <c r="A20" s="331"/>
      <c r="B20" s="318"/>
      <c r="C20" s="347"/>
      <c r="D20" s="122" t="s">
        <v>95</v>
      </c>
      <c r="E20" s="82" t="str">
        <f>VLOOKUP('Teaching Focused Lvl C'!D20,'CDF List'!$A$2:$C$41,2,FALSE)</f>
        <v>Coach and Develop</v>
      </c>
      <c r="F20" s="123" t="str">
        <f>VLOOKUP('Teaching Focused Lvl C'!D20,'CDF List'!$A$2:$C$41,3,FALSE)</f>
        <v>Actively coach direct reports and others within the organisation and conduct regular career development discussions.</v>
      </c>
      <c r="G20" s="124" t="str">
        <f>VLOOKUP(D20,'CDF Behaviours'!$A$3:$E$220,5,FALSE)</f>
        <v>● Assist in unblocking barriers to development.
● Celebrate success, openly recognise individual and team achievement and give credit where credit is due.
● Delegate tasks and decisions without deferring responsibility.
● Have regular development conversations and set clear performance and development goals.</v>
      </c>
    </row>
    <row r="21" spans="1:7" ht="101.25" customHeight="1" x14ac:dyDescent="0.3">
      <c r="A21" s="331"/>
      <c r="B21" s="317" t="s">
        <v>29</v>
      </c>
      <c r="C21" s="348" t="s">
        <v>97</v>
      </c>
      <c r="D21" s="90" t="s">
        <v>98</v>
      </c>
      <c r="E21" s="80" t="str">
        <f>VLOOKUP('Teaching Focused Lvl C'!D21,'CDF List'!$A$2:$C$41,2,FALSE)</f>
        <v>Deliver Stakeholder Centric Service</v>
      </c>
      <c r="F21" s="91" t="str">
        <f>VLOOKUP('Teaching Focused Lvl C'!D21,'CDF List'!$A$2:$C$41,3,FALSE)</f>
        <v>Plan and direct team activities on a daily basis with stakeholder impact in mind, community focus at the core and achievement of strategic objectives as the outcome.</v>
      </c>
      <c r="G21" s="92" t="str">
        <f>VLOOKUP(D21,'CDF Behaviours'!$A$3:$E$220,5,FALSE)</f>
        <v>● Bring appropriate people together as a team to address service initiatives and challenges in an efficient and effective manner.
● Demonstrate service excellence in day-to-day work.
● Promote service excellence behaviour and reward staff who exhibit this behaviour.
● Take measured and judicious risks to serve the interests of stakeholders.</v>
      </c>
    </row>
    <row r="22" spans="1:7" ht="80.25" customHeight="1" x14ac:dyDescent="0.3">
      <c r="A22" s="331"/>
      <c r="B22" s="317"/>
      <c r="C22" s="348"/>
      <c r="D22" s="93" t="s">
        <v>63</v>
      </c>
      <c r="E22" s="81" t="str">
        <f>VLOOKUP('Teaching Focused Lvl C'!D22,'CDF List'!$A$2:$C$41,2,FALSE)</f>
        <v>Collaborate Effectively</v>
      </c>
      <c r="F22" s="94" t="str">
        <f>VLOOKUP('Teaching Focused Lvl C'!D22,'CDF List'!$A$2:$C$41,3,FALSE)</f>
        <v>Work with others to build the conditions for team effectiveness.</v>
      </c>
      <c r="G22" s="95" t="str">
        <f>VLOOKUP(D22,'CDF Behaviours'!$A$3:$E$220,5,FALSE)</f>
        <v>● Ask others for their views and opinions when making decisions and plans.
● Create strong morale and spirit amongst own team by working to remove barriers to collaboration.
● Define success in terms of the whole team and support stages of team growth and maturity.
● Recognise and reward the contribution of others.</v>
      </c>
    </row>
    <row r="23" spans="1:7" ht="80.25" customHeight="1" x14ac:dyDescent="0.3">
      <c r="A23" s="331"/>
      <c r="B23" s="317"/>
      <c r="C23" s="348"/>
      <c r="D23" s="93" t="s">
        <v>95</v>
      </c>
      <c r="E23" s="81" t="str">
        <f>VLOOKUP('Teaching Focused Lvl C'!D23,'CDF List'!$A$2:$C$41,2,FALSE)</f>
        <v>Coach and Develop</v>
      </c>
      <c r="F23" s="94" t="str">
        <f>VLOOKUP('Teaching Focused Lvl C'!D23,'CDF List'!$A$2:$C$41,3,FALSE)</f>
        <v>Actively coach direct reports and others within the organisation and conduct regular career development discussions.</v>
      </c>
      <c r="G23" s="95" t="str">
        <f>VLOOKUP(D23,'CDF Behaviours'!$A$3:$E$220,5,FALSE)</f>
        <v>● Assist in unblocking barriers to development.
● Celebrate success, openly recognise individual and team achievement and give credit where credit is due.
● Delegate tasks and decisions without deferring responsibility.
● Have regular development conversations and set clear performance and development goals.</v>
      </c>
    </row>
    <row r="24" spans="1:7" ht="177.75" customHeight="1" thickBot="1" x14ac:dyDescent="0.35">
      <c r="A24" s="331"/>
      <c r="B24" s="317"/>
      <c r="C24" s="348"/>
      <c r="D24" s="96" t="s">
        <v>99</v>
      </c>
      <c r="E24" s="79" t="str">
        <f>VLOOKUP('Teaching Focused Lvl C'!D24,'CDF List'!$A$2:$C$41,2,FALSE)</f>
        <v>Know ACU Work Processes and Systems</v>
      </c>
      <c r="F24" s="88" t="str">
        <f>VLOOKUP('Teaching Focused Lvl C'!D24,'CDF List'!$A$2:$C$41,3,FALSE)</f>
        <v>Manage and organise processes and systems to maximise work efficiencies and work effectiveness.</v>
      </c>
      <c r="G24" s="89" t="str">
        <f>VLOOKUP(D24,'CDF Behaviours'!$A$3:$E$220,5,FALSE)</f>
        <v>● Contribute to the planning for projects and, as required, communicate the project strategy and its expected benefit to others.
● Demonstrate a sound understanding of systems, processes and technology relevant to your job and identify and select the most appropriate tools for assigned work, including ACU records, information and knowledge management functions and systems.
● Identify ways to improve systems that are used by the work unit and support the implementation of business improvement initiatives and the introduction and roll-out of new technologies.
● Manage own and team workload by planning and prioritising work activity and use time management methods to meet deadlines and achieve agreed goals.</v>
      </c>
    </row>
    <row r="25" spans="1:7" ht="105" customHeight="1" x14ac:dyDescent="0.3">
      <c r="A25" s="331"/>
      <c r="B25" s="329" t="s">
        <v>32</v>
      </c>
      <c r="C25" s="349" t="s">
        <v>100</v>
      </c>
      <c r="D25" s="84" t="s">
        <v>98</v>
      </c>
      <c r="E25" s="78" t="str">
        <f>VLOOKUP('Teaching Focused Lvl C'!D25,'CDF List'!$A$2:$C$41,2,FALSE)</f>
        <v>Deliver Stakeholder Centric Service</v>
      </c>
      <c r="F25" s="85" t="str">
        <f>VLOOKUP('Teaching Focused Lvl C'!D25,'CDF List'!$A$2:$C$41,3,FALSE)</f>
        <v>Plan and direct team activities on a daily basis with stakeholder impact in mind, community focus at the core and achievement of strategic objectives as the outcome.</v>
      </c>
      <c r="G25" s="86" t="str">
        <f>VLOOKUP(D25,'CDF Behaviours'!$A$3:$E$220,5,FALSE)</f>
        <v>● Bring appropriate people together as a team to address service initiatives and challenges in an efficient and effective manner.
● Demonstrate service excellence in day-to-day work.
● Promote service excellence behaviour and reward staff who exhibit this behaviour.
● Take measured and judicious risks to serve the interests of stakeholders.</v>
      </c>
    </row>
    <row r="26" spans="1:7" ht="122.25" customHeight="1" x14ac:dyDescent="0.3">
      <c r="A26" s="331"/>
      <c r="B26" s="317"/>
      <c r="C26" s="348"/>
      <c r="D26" s="93" t="s">
        <v>101</v>
      </c>
      <c r="E26" s="81" t="str">
        <f>VLOOKUP('Teaching Focused Lvl C'!D26,'CDF List'!$A$2:$C$41,2,FALSE)</f>
        <v>Be Responsible and Accountable for Achieving Excellence</v>
      </c>
      <c r="F26" s="94" t="str">
        <f>VLOOKUP('Teaching Focused Lvl C'!D26,'CDF List'!$A$2:$C$41,3,FALSE)</f>
        <v>Understand the purpose of ACU governance policies and procedures and be confident to take ownership of issues to manage risk actively in the best interests of ACU; act to make incremental improvements.</v>
      </c>
      <c r="G26" s="95" t="str">
        <f>VLOOKUP(D26,'CDF Behaviours'!$A$3:$E$220,5,FALSE)</f>
        <v>● Act in the interests of ACU by knowing the limits of your own legal and risk knowledge and by knowing when to escalate issues to your manager or subject matter experts for high-level decision-making.
● Always look for new and better ways to do things.
● Be confident to take ownership of issues that have potential legal and/or risk implications and know who to go to for information and support to work the issue through.
● Take action to improve performance without being directed to do so.</v>
      </c>
    </row>
    <row r="27" spans="1:7" ht="162.75" customHeight="1" x14ac:dyDescent="0.3">
      <c r="A27" s="331"/>
      <c r="B27" s="317"/>
      <c r="C27" s="350"/>
      <c r="D27" s="93" t="s">
        <v>99</v>
      </c>
      <c r="E27" s="81" t="str">
        <f>VLOOKUP('Teaching Focused Lvl C'!D27,'CDF List'!$A$2:$C$41,2,FALSE)</f>
        <v>Know ACU Work Processes and Systems</v>
      </c>
      <c r="F27" s="94" t="str">
        <f>VLOOKUP('Teaching Focused Lvl C'!D27,'CDF List'!$A$2:$C$41,3,FALSE)</f>
        <v>Manage and organise processes and systems to maximise work efficiencies and work effectiveness.</v>
      </c>
      <c r="G27" s="95" t="str">
        <f>VLOOKUP(D27,'CDF Behaviours'!$A$3:$E$220,5,FALSE)</f>
        <v>● Contribute to the planning for projects and, as required, communicate the project strategy and its expected benefit to others.
● Demonstrate a sound understanding of systems, processes and technology relevant to your job and identify and select the most appropriate tools for assigned work, including ACU records, information and knowledge management functions and systems.
● Identify ways to improve systems that are used by the work unit and support the implementation of business improvement initiatives and the introduction and roll-out of new technologies.
● Manage own and team workload by planning and prioritising work activity and use time management methods to meet deadlines and achieve agreed goals.</v>
      </c>
    </row>
    <row r="28" spans="1:7" ht="99" customHeight="1" x14ac:dyDescent="0.3">
      <c r="A28" s="331"/>
      <c r="B28" s="317"/>
      <c r="C28" s="346" t="s">
        <v>102</v>
      </c>
      <c r="D28" s="93" t="s">
        <v>98</v>
      </c>
      <c r="E28" s="81" t="str">
        <f>VLOOKUP('Teaching Focused Lvl C'!D28,'CDF List'!$A$2:$C$41,2,FALSE)</f>
        <v>Deliver Stakeholder Centric Service</v>
      </c>
      <c r="F28" s="94" t="str">
        <f>VLOOKUP('Teaching Focused Lvl C'!D28,'CDF List'!$A$2:$C$41,3,FALSE)</f>
        <v>Plan and direct team activities on a daily basis with stakeholder impact in mind, community focus at the core and achievement of strategic objectives as the outcome.</v>
      </c>
      <c r="G28" s="95" t="str">
        <f>VLOOKUP(D28,'CDF Behaviours'!$A$3:$E$220,5,FALSE)</f>
        <v>● Bring appropriate people together as a team to address service initiatives and challenges in an efficient and effective manner.
● Demonstrate service excellence in day-to-day work.
● Promote service excellence behaviour and reward staff who exhibit this behaviour.
● Take measured and judicious risks to serve the interests of stakeholders.</v>
      </c>
    </row>
    <row r="29" spans="1:7" ht="168.75" customHeight="1" x14ac:dyDescent="0.3">
      <c r="A29" s="331"/>
      <c r="B29" s="317"/>
      <c r="C29" s="348"/>
      <c r="D29" s="93" t="s">
        <v>99</v>
      </c>
      <c r="E29" s="81" t="str">
        <f>VLOOKUP('Teaching Focused Lvl C'!D29,'CDF List'!$A$2:$C$41,2,FALSE)</f>
        <v>Know ACU Work Processes and Systems</v>
      </c>
      <c r="F29" s="94" t="str">
        <f>VLOOKUP('Teaching Focused Lvl C'!D29,'CDF List'!$A$2:$C$41,3,FALSE)</f>
        <v>Manage and organise processes and systems to maximise work efficiencies and work effectiveness.</v>
      </c>
      <c r="G29" s="95" t="str">
        <f>VLOOKUP(D29,'CDF Behaviours'!$A$3:$E$220,5,FALSE)</f>
        <v>● Contribute to the planning for projects and, as required, communicate the project strategy and its expected benefit to others.
● Demonstrate a sound understanding of systems, processes and technology relevant to your job and identify and select the most appropriate tools for assigned work, including ACU records, information and knowledge management functions and systems.
● Identify ways to improve systems that are used by the work unit and support the implementation of business improvement initiatives and the introduction and roll-out of new technologies.
● Manage own and team workload by planning and prioritising work activity and use time management methods to meet deadlines and achieve agreed goals.</v>
      </c>
    </row>
    <row r="30" spans="1:7" ht="138" customHeight="1" x14ac:dyDescent="0.3">
      <c r="A30" s="331"/>
      <c r="B30" s="317"/>
      <c r="C30" s="350"/>
      <c r="D30" s="93" t="s">
        <v>103</v>
      </c>
      <c r="E30" s="81" t="str">
        <f>VLOOKUP('Teaching Focused Lvl C'!D30,'CDF List'!$A$2:$C$41,2,FALSE)</f>
        <v>Make Informed Decisions</v>
      </c>
      <c r="F30" s="94" t="str">
        <f>VLOOKUP('Teaching Focused Lvl C'!D30,'CDF List'!$A$2:$C$41,3,FALSE)</f>
        <v>Make timely and evidence-based decisions and challenge the decisions of staff to ensure they undertake the same.</v>
      </c>
      <c r="G30" s="95" t="str">
        <f>VLOOKUP(D30,'CDF Behaviours'!$A$3:$E$220,5,FALSE)</f>
        <v>● Approach decisions from a high-level, systems perspective to identify broader contextual issues, constraints and objectives that may affect business outcomes.
● Interpret data to make causal links and consider consequences of actions before making evidence-based decisions.
● Look beyond the obvious and recognise patterns and trends to draw out key information from complex data.
● Seek team input into decision-making where appropriate and coach for improved evidence-based decision-making in direct reports.</v>
      </c>
    </row>
    <row r="31" spans="1:7" ht="97.5" customHeight="1" x14ac:dyDescent="0.3">
      <c r="A31" s="331"/>
      <c r="B31" s="317"/>
      <c r="C31" s="366" t="s">
        <v>104</v>
      </c>
      <c r="D31" s="93" t="s">
        <v>98</v>
      </c>
      <c r="E31" s="81" t="str">
        <f>VLOOKUP('Teaching Focused Lvl C'!D31,'CDF List'!$A$2:$C$41,2,FALSE)</f>
        <v>Deliver Stakeholder Centric Service</v>
      </c>
      <c r="F31" s="94" t="str">
        <f>VLOOKUP('Teaching Focused Lvl C'!D31,'CDF List'!$A$2:$C$41,3,FALSE)</f>
        <v>Plan and direct team activities on a daily basis with stakeholder impact in mind, community focus at the core and achievement of strategic objectives as the outcome.</v>
      </c>
      <c r="G31" s="95" t="str">
        <f>VLOOKUP(D31,'CDF Behaviours'!$A$3:$E$220,5,FALSE)</f>
        <v>● Bring appropriate people together as a team to address service initiatives and challenges in an efficient and effective manner.
● Demonstrate service excellence in day-to-day work.
● Promote service excellence behaviour and reward staff who exhibit this behaviour.
● Take measured and judicious risks to serve the interests of stakeholders.</v>
      </c>
    </row>
    <row r="32" spans="1:7" ht="85.5" customHeight="1" x14ac:dyDescent="0.3">
      <c r="A32" s="331"/>
      <c r="B32" s="317"/>
      <c r="C32" s="312"/>
      <c r="D32" s="93" t="s">
        <v>63</v>
      </c>
      <c r="E32" s="81" t="str">
        <f>VLOOKUP('Teaching Focused Lvl C'!D32,'CDF List'!$A$2:$C$41,2,FALSE)</f>
        <v>Collaborate Effectively</v>
      </c>
      <c r="F32" s="94" t="str">
        <f>VLOOKUP('Teaching Focused Lvl C'!D32,'CDF List'!$A$2:$C$41,3,FALSE)</f>
        <v>Work with others to build the conditions for team effectiveness.</v>
      </c>
      <c r="G32" s="95" t="str">
        <f>VLOOKUP(D32,'CDF Behaviours'!$A$3:$E$220,5,FALSE)</f>
        <v>● Ask others for their views and opinions when making decisions and plans.
● Create strong morale and spirit amongst own team by working to remove barriers to collaboration.
● Define success in terms of the whole team and support stages of team growth and maturity.
● Recognise and reward the contribution of others.</v>
      </c>
    </row>
    <row r="33" spans="1:7" ht="83.25" customHeight="1" x14ac:dyDescent="0.3">
      <c r="A33" s="331"/>
      <c r="B33" s="317"/>
      <c r="C33" s="312"/>
      <c r="D33" s="93" t="s">
        <v>95</v>
      </c>
      <c r="E33" s="81" t="str">
        <f>VLOOKUP('Teaching Focused Lvl C'!D33,'CDF List'!$A$2:$C$41,2,FALSE)</f>
        <v>Coach and Develop</v>
      </c>
      <c r="F33" s="94" t="str">
        <f>VLOOKUP('Teaching Focused Lvl C'!D33,'CDF List'!$A$2:$C$41,3,FALSE)</f>
        <v>Actively coach direct reports and others within the organisation and conduct regular career development discussions.</v>
      </c>
      <c r="G33" s="95" t="str">
        <f>VLOOKUP(D33,'CDF Behaviours'!$A$3:$E$220,5,FALSE)</f>
        <v>● Assist in unblocking barriers to development.
● Celebrate success, openly recognise individual and team achievement and give credit where credit is due.
● Delegate tasks and decisions without deferring responsibility.
● Have regular development conversations and set clear performance and development goals.</v>
      </c>
    </row>
    <row r="34" spans="1:7" ht="166.5" customHeight="1" thickBot="1" x14ac:dyDescent="0.35">
      <c r="A34" s="331" t="s">
        <v>25</v>
      </c>
      <c r="B34" s="293" t="s">
        <v>32</v>
      </c>
      <c r="C34" s="277" t="s">
        <v>104</v>
      </c>
      <c r="D34" s="122" t="s">
        <v>99</v>
      </c>
      <c r="E34" s="82" t="str">
        <f>VLOOKUP('Teaching Focused Lvl C'!D34,'CDF List'!$A$2:$C$41,2,FALSE)</f>
        <v>Know ACU Work Processes and Systems</v>
      </c>
      <c r="F34" s="123" t="str">
        <f>VLOOKUP('Teaching Focused Lvl C'!D34,'CDF List'!$A$2:$C$41,3,FALSE)</f>
        <v>Manage and organise processes and systems to maximise work efficiencies and work effectiveness.</v>
      </c>
      <c r="G34" s="124" t="str">
        <f>VLOOKUP(D34,'CDF Behaviours'!$A$3:$E$220,5,FALSE)</f>
        <v>● Contribute to the planning for projects and, as required, communicate the project strategy and its expected benefit to others.
● Demonstrate a sound understanding of systems, processes and technology relevant to your job and identify and select the most appropriate tools for assigned work, including ACU records, information and knowledge management functions and systems.
● Identify ways to improve systems that are used by the work unit and support the implementation of business improvement initiatives and the introduction and roll-out of new technologies.
● Manage own and team workload by planning and prioritising work activity and use time management methods to meet deadlines and achieve agreed goals.</v>
      </c>
    </row>
    <row r="35" spans="1:7" ht="87.75" customHeight="1" x14ac:dyDescent="0.3">
      <c r="A35" s="331"/>
      <c r="B35" s="317" t="s">
        <v>35</v>
      </c>
      <c r="C35" s="348" t="s">
        <v>105</v>
      </c>
      <c r="D35" s="90" t="s">
        <v>22</v>
      </c>
      <c r="E35" s="80" t="str">
        <f>VLOOKUP('Teaching Focused Lvl C'!D35,'CDF List'!$A$2:$C$41,2,FALSE)</f>
        <v>Deliver Stakeholder Centric Service</v>
      </c>
      <c r="F35" s="91" t="str">
        <f>VLOOKUP('Teaching Focused Lvl C'!D35,'CDF List'!$A$2:$C$41,3,FALSE)</f>
        <v>Carry out personal actions and tasks with a stakeholder focus and community outcomes in mind.</v>
      </c>
      <c r="G35" s="92" t="str">
        <f>VLOOKUP(D35,'CDF Behaviours'!$A$3:$E$220,5,FALSE)</f>
        <v>● Do what is appropriate to ensure stakeholder expectations are met.
● Follow up to evaluate stakeholder satisfaction.
● Prioritise stakeholder needs.
● Respond to requests for service in a timely and thorough manner</v>
      </c>
    </row>
    <row r="36" spans="1:7" ht="87.75" customHeight="1" x14ac:dyDescent="0.3">
      <c r="A36" s="331"/>
      <c r="B36" s="317"/>
      <c r="C36" s="348"/>
      <c r="D36" s="93" t="s">
        <v>9</v>
      </c>
      <c r="E36" s="81" t="str">
        <f>VLOOKUP('Teaching Focused Lvl C'!D36,'CDF List'!$A$2:$C$41,2,FALSE)</f>
        <v>Coach and Develop</v>
      </c>
      <c r="F36" s="94" t="str">
        <f>VLOOKUP('Teaching Focused Lvl C'!D36,'CDF List'!$A$2:$C$41,3,FALSE)</f>
        <v>Take responsibility for one’s own personal growth and skill development and actively seek out opportunities for learning and self-improvement.</v>
      </c>
      <c r="G36" s="95" t="str">
        <f>VLOOKUP(D36,'CDF Behaviours'!$A$3:$E$220,5,FALSE)</f>
        <v>● Be personally committed to and actively work to continuously improve yourself.
● Seek out opportunities for personal growth and development.
● Understand that different situations and levels may call for different skills and approaches.
● Work to deploy strengths and compensate for weaknesses and limitations.</v>
      </c>
    </row>
    <row r="37" spans="1:7" ht="135.75" customHeight="1" x14ac:dyDescent="0.3">
      <c r="A37" s="331"/>
      <c r="B37" s="317"/>
      <c r="C37" s="350"/>
      <c r="D37" s="93" t="s">
        <v>17</v>
      </c>
      <c r="E37" s="81" t="str">
        <f>VLOOKUP('Teaching Focused Lvl C'!D37,'CDF List'!$A$2:$C$41,2,FALSE)</f>
        <v>Be Responsible and Accountable for Achieving Excellence</v>
      </c>
      <c r="F37" s="94" t="str">
        <f>VLOOKUP('Teaching Focused Lvl C'!D37,'CDF List'!$A$2:$C$41,3,FALSE)</f>
        <v>Be Mission-aligned and responsible for delivering results through self examination, perseverance, adhering to regulatory obligations and applying policies and procedures that inform the legal and risk responsibilities of one’s role.</v>
      </c>
      <c r="G37" s="95" t="str">
        <f>VLOOKUP(D37,'CDF Behaviours'!$A$3:$E$220,5,FALSE)</f>
        <v>● Be accountable to identify and connect legal and risk responsibilities back to your role and know where to find the relevant policies and procedures, particularly the ACU Code of Conduct.
● Fulfil all commitments made to peers, co-workers, supervisors and customers; take personal responsibility and accountability of your work and seeing efforts through to completion. Be honest about mistakes.
● Maintain the practice of self-reflection and renewal; examining and nourishing self upon the core values of the Mission, Vision and Values of ACU.
● Persist with assigned roles and tasks until completion, while seeking support when required.</v>
      </c>
    </row>
    <row r="38" spans="1:7" ht="101.25" customHeight="1" x14ac:dyDescent="0.3">
      <c r="A38" s="331"/>
      <c r="B38" s="317"/>
      <c r="C38" s="346" t="s">
        <v>106</v>
      </c>
      <c r="D38" s="93" t="s">
        <v>98</v>
      </c>
      <c r="E38" s="81" t="str">
        <f>VLOOKUP('Teaching Focused Lvl C'!D38,'CDF List'!$A$2:$C$41,2,FALSE)</f>
        <v>Deliver Stakeholder Centric Service</v>
      </c>
      <c r="F38" s="94" t="str">
        <f>VLOOKUP('Teaching Focused Lvl C'!D38,'CDF List'!$A$2:$C$41,3,FALSE)</f>
        <v>Plan and direct team activities on a daily basis with stakeholder impact in mind, community focus at the core and achievement of strategic objectives as the outcome.</v>
      </c>
      <c r="G38" s="95" t="str">
        <f>VLOOKUP(D38,'CDF Behaviours'!$A$3:$E$220,5,FALSE)</f>
        <v>● Bring appropriate people together as a team to address service initiatives and challenges in an efficient and effective manner.
● Demonstrate service excellence in day-to-day work.
● Promote service excellence behaviour and reward staff who exhibit this behaviour.
● Take measured and judicious risks to serve the interests of stakeholders.</v>
      </c>
    </row>
    <row r="39" spans="1:7" ht="80.25" customHeight="1" x14ac:dyDescent="0.3">
      <c r="A39" s="331"/>
      <c r="B39" s="317"/>
      <c r="C39" s="348"/>
      <c r="D39" s="93" t="s">
        <v>63</v>
      </c>
      <c r="E39" s="81" t="str">
        <f>VLOOKUP('Teaching Focused Lvl C'!D39,'CDF List'!$A$2:$C$41,2,FALSE)</f>
        <v>Collaborate Effectively</v>
      </c>
      <c r="F39" s="94" t="str">
        <f>VLOOKUP('Teaching Focused Lvl C'!D39,'CDF List'!$A$2:$C$41,3,FALSE)</f>
        <v>Work with others to build the conditions for team effectiveness.</v>
      </c>
      <c r="G39" s="95" t="str">
        <f>VLOOKUP(D39,'CDF Behaviours'!$A$3:$E$220,5,FALSE)</f>
        <v>● Ask others for their views and opinions when making decisions and plans.
● Create strong morale and spirit amongst own team by working to remove barriers to collaboration.
● Define success in terms of the whole team and support stages of team growth and maturity.
● Recognise and reward the contribution of others.</v>
      </c>
    </row>
    <row r="40" spans="1:7" ht="89.25" customHeight="1" x14ac:dyDescent="0.3">
      <c r="A40" s="331"/>
      <c r="B40" s="317"/>
      <c r="C40" s="348"/>
      <c r="D40" s="93" t="s">
        <v>95</v>
      </c>
      <c r="E40" s="81" t="str">
        <f>VLOOKUP('Teaching Focused Lvl C'!D40,'CDF List'!$A$2:$C$41,2,FALSE)</f>
        <v>Coach and Develop</v>
      </c>
      <c r="F40" s="94" t="str">
        <f>VLOOKUP('Teaching Focused Lvl C'!D40,'CDF List'!$A$2:$C$41,3,FALSE)</f>
        <v>Actively coach direct reports and others within the organisation and conduct regular career development discussions.</v>
      </c>
      <c r="G40" s="95" t="str">
        <f>VLOOKUP(D40,'CDF Behaviours'!$A$3:$E$220,5,FALSE)</f>
        <v>● Assist in unblocking barriers to development.
● Celebrate success, openly recognise individual and team achievement and give credit where credit is due.
● Delegate tasks and decisions without deferring responsibility.
● Have regular development conversations and set clear performance and development goals.</v>
      </c>
    </row>
    <row r="41" spans="1:7" ht="164.25" customHeight="1" x14ac:dyDescent="0.3">
      <c r="A41" s="331"/>
      <c r="B41" s="317"/>
      <c r="C41" s="348"/>
      <c r="D41" s="93" t="s">
        <v>99</v>
      </c>
      <c r="E41" s="81" t="str">
        <f>VLOOKUP('Teaching Focused Lvl C'!D41,'CDF List'!$A$2:$C$41,2,FALSE)</f>
        <v>Know ACU Work Processes and Systems</v>
      </c>
      <c r="F41" s="94" t="str">
        <f>VLOOKUP('Teaching Focused Lvl C'!D41,'CDF List'!$A$2:$C$41,3,FALSE)</f>
        <v>Manage and organise processes and systems to maximise work efficiencies and work effectiveness.</v>
      </c>
      <c r="G41" s="95" t="str">
        <f>VLOOKUP(D41,'CDF Behaviours'!$A$3:$E$220,5,FALSE)</f>
        <v>● Contribute to the planning for projects and, as required, communicate the project strategy and its expected benefit to others.
● Demonstrate a sound understanding of systems, processes and technology relevant to your job and identify and select the most appropriate tools for assigned work, including ACU records, information and knowledge management functions and systems.
● Identify ways to improve systems that are used by the work unit and support the implementation of business improvement initiatives and the introduction and roll-out of new technologies.
● Manage own and team workload by planning and prioritising work activity and use time management methods to meet deadlines and achieve agreed goals.</v>
      </c>
    </row>
    <row r="42" spans="1:7" ht="133.5" customHeight="1" thickBot="1" x14ac:dyDescent="0.35">
      <c r="A42" s="331"/>
      <c r="B42" s="317"/>
      <c r="C42" s="348"/>
      <c r="D42" s="96" t="s">
        <v>103</v>
      </c>
      <c r="E42" s="79" t="str">
        <f>VLOOKUP('Teaching Focused Lvl C'!D42,'CDF List'!$A$2:$C$41,2,FALSE)</f>
        <v>Make Informed Decisions</v>
      </c>
      <c r="F42" s="88" t="str">
        <f>VLOOKUP('Teaching Focused Lvl C'!D42,'CDF List'!$A$2:$C$41,3,FALSE)</f>
        <v>Make timely and evidence-based decisions and challenge the decisions of staff to ensure they undertake the same.</v>
      </c>
      <c r="G42" s="89" t="str">
        <f>VLOOKUP(D42,'CDF Behaviours'!$A$3:$E$220,5,FALSE)</f>
        <v>● Approach decisions from a high-level, systems perspective to identify broader contextual issues, constraints and objectives that may affect business outcomes.
● Interpret data to make causal links and consider consequences of actions before making evidence-based decisions.
● Look beyond the obvious and recognise patterns and trends to draw out key information from complex data.
● Seek team input into decision-making where appropriate and coach for improved evidence-based decision-making in direct reports.</v>
      </c>
    </row>
    <row r="43" spans="1:7" ht="141.75" customHeight="1" x14ac:dyDescent="0.3">
      <c r="A43" s="331"/>
      <c r="B43" s="329" t="s">
        <v>40</v>
      </c>
      <c r="C43" s="349" t="s">
        <v>107</v>
      </c>
      <c r="D43" s="84" t="s">
        <v>42</v>
      </c>
      <c r="E43" s="78" t="str">
        <f>VLOOKUP('Teaching Focused Lvl C'!D43,'CDF List'!$A$2:$C$41,2,FALSE)</f>
        <v>Apply Commercial Acumen</v>
      </c>
      <c r="F43" s="85" t="str">
        <f>VLOOKUP('Teaching Focused Lvl C'!D43,'CDF List'!$A$2:$C$41,3,FALSE)</f>
        <v>Take action and complete tasks in compliance with your delegation of authority. Understand the context in which you carry out your day-to-day work and the contribution you make to the broader university.</v>
      </c>
      <c r="G43" s="86" t="str">
        <f>VLOOKUP(D43,'CDF Behaviours'!$A$3:$E$220,5,FALSE)</f>
        <v>● Be aware of the commercial aspects of ACU including stakeholders, markets, services and products that contribute to the financial viability of ACU.
● Establish methods for staying in tune with industry trends.
● Show understanding of how resources (time, materials, staffing, etc) link to commercial outcomes. Work to achieve budget or control costs.
● Understand the wider business context in which ACU operates by keeping up-to-date with new developments in the higher education sector, particularly changing Federal Government policy and funding arrangements.</v>
      </c>
    </row>
    <row r="44" spans="1:7" ht="83.25" customHeight="1" x14ac:dyDescent="0.3">
      <c r="A44" s="331"/>
      <c r="B44" s="317"/>
      <c r="C44" s="348"/>
      <c r="D44" s="93" t="s">
        <v>43</v>
      </c>
      <c r="E44" s="81" t="str">
        <f>VLOOKUP('Teaching Focused Lvl C'!D44,'CDF List'!$A$2:$C$41,2,FALSE)</f>
        <v>Adapt to and Lead Change</v>
      </c>
      <c r="F44" s="94" t="str">
        <f>VLOOKUP('Teaching Focused Lvl C'!D44,'CDF List'!$A$2:$C$41,3,FALSE)</f>
        <v>Understand that ACU needs to make changes, and maintain effectiveness when experiencing change.</v>
      </c>
      <c r="G44" s="95" t="str">
        <f>VLOOKUP(D44,'CDF Behaviours'!$A$3:$E$220,5,FALSE)</f>
        <v>● Be resilient and flexible in approach to work.
● Listen to the changes proposed, provide feedback and contribute to new solutions.
● Think creatively when implementing change initiatives in the context of your work.
● Think positively and remain open-minded even when faced with obstacles.</v>
      </c>
    </row>
    <row r="45" spans="1:7" ht="80.25" customHeight="1" x14ac:dyDescent="0.3">
      <c r="A45" s="331"/>
      <c r="B45" s="317"/>
      <c r="C45" s="348"/>
      <c r="D45" s="93" t="s">
        <v>9</v>
      </c>
      <c r="E45" s="81" t="str">
        <f>VLOOKUP('Teaching Focused Lvl C'!D45,'CDF List'!$A$2:$C$41,2,FALSE)</f>
        <v>Coach and Develop</v>
      </c>
      <c r="F45" s="94" t="str">
        <f>VLOOKUP('Teaching Focused Lvl C'!D45,'CDF List'!$A$2:$C$41,3,FALSE)</f>
        <v>Take responsibility for one’s own personal growth and skill development and actively seek out opportunities for learning and self-improvement.</v>
      </c>
      <c r="G45" s="95" t="str">
        <f>VLOOKUP(D45,'CDF Behaviours'!$A$3:$E$220,5,FALSE)</f>
        <v>● Be personally committed to and actively work to continuously improve yourself.
● Seek out opportunities for personal growth and development.
● Understand that different situations and levels may call for different skills and approaches.
● Work to deploy strengths and compensate for weaknesses and limitations.</v>
      </c>
    </row>
    <row r="46" spans="1:7" ht="96.75" customHeight="1" thickBot="1" x14ac:dyDescent="0.35">
      <c r="A46" s="331"/>
      <c r="B46" s="318"/>
      <c r="C46" s="347"/>
      <c r="D46" s="122" t="s">
        <v>37</v>
      </c>
      <c r="E46" s="82" t="str">
        <f>VLOOKUP('Teaching Focused Lvl C'!D46,'CDF List'!$A$2:$C$41,2,FALSE)</f>
        <v>Make Informed Decisions</v>
      </c>
      <c r="F46" s="123" t="str">
        <f>VLOOKUP('Teaching Focused Lvl C'!D46,'CDF List'!$A$2:$C$41,3,FALSE)</f>
        <v>Identify and utilise key data and information available within ACU to make informed decisions.</v>
      </c>
      <c r="G46" s="124" t="str">
        <f>VLOOKUP(D46,'CDF Behaviours'!$A$3:$E$220,5,FALSE)</f>
        <v>● Be bold and express your opinion that is based on fact in order to aid team decisions and discussions.
● Demonstrate a sound understanding of ACU business functions, terminology and processes.
● Employ a methodical and logical approach when analysing information to make informed conclusions and decisions that are based on fact.
● Have knowledge and awareness of relevant University information sources to aid research and analysis.</v>
      </c>
    </row>
    <row r="47" spans="1:7" ht="76.5" customHeight="1" x14ac:dyDescent="0.3">
      <c r="A47" s="331"/>
      <c r="B47" s="329" t="s">
        <v>44</v>
      </c>
      <c r="C47" s="311" t="s">
        <v>108</v>
      </c>
      <c r="D47" s="90" t="s">
        <v>22</v>
      </c>
      <c r="E47" s="80" t="str">
        <f>VLOOKUP('Teaching Focused Lvl C'!D47,'CDF List'!$A$2:$C$41,2,FALSE)</f>
        <v>Deliver Stakeholder Centric Service</v>
      </c>
      <c r="F47" s="91" t="str">
        <f>VLOOKUP('Teaching Focused Lvl C'!D47,'CDF List'!$A$2:$C$41,3,FALSE)</f>
        <v>Carry out personal actions and tasks with a stakeholder focus and community outcomes in mind.</v>
      </c>
      <c r="G47" s="92" t="str">
        <f>VLOOKUP(D47,'CDF Behaviours'!$A$3:$E$220,5,FALSE)</f>
        <v>● Do what is appropriate to ensure stakeholder expectations are met.
● Follow up to evaluate stakeholder satisfaction.
● Prioritise stakeholder needs.
● Respond to requests for service in a timely and thorough manner</v>
      </c>
    </row>
    <row r="48" spans="1:7" ht="76.5" customHeight="1" x14ac:dyDescent="0.3">
      <c r="A48" s="331"/>
      <c r="B48" s="317"/>
      <c r="C48" s="312"/>
      <c r="D48" s="93" t="s">
        <v>9</v>
      </c>
      <c r="E48" s="81" t="str">
        <f>VLOOKUP('Teaching Focused Lvl C'!D48,'CDF List'!$A$2:$C$41,2,FALSE)</f>
        <v>Coach and Develop</v>
      </c>
      <c r="F48" s="94" t="str">
        <f>VLOOKUP('Teaching Focused Lvl C'!D48,'CDF List'!$A$2:$C$41,3,FALSE)</f>
        <v>Take responsibility for one’s own personal growth and skill development and actively seek out opportunities for learning and self-improvement.</v>
      </c>
      <c r="G48" s="95" t="str">
        <f>VLOOKUP(D48,'CDF Behaviours'!$A$3:$E$220,5,FALSE)</f>
        <v>● Be personally committed to and actively work to continuously improve yourself.
● Seek out opportunities for personal growth and development.
● Understand that different situations and levels may call for different skills and approaches.
● Work to deploy strengths and compensate for weaknesses and limitations.</v>
      </c>
    </row>
    <row r="49" spans="1:7" ht="101.25" customHeight="1" x14ac:dyDescent="0.3">
      <c r="A49" s="331" t="s">
        <v>25</v>
      </c>
      <c r="B49" s="317" t="s">
        <v>44</v>
      </c>
      <c r="C49" s="274" t="s">
        <v>108</v>
      </c>
      <c r="D49" s="93" t="s">
        <v>37</v>
      </c>
      <c r="E49" s="81" t="str">
        <f>VLOOKUP('Teaching Focused Lvl C'!D49,'CDF List'!$A$2:$C$41,2,FALSE)</f>
        <v>Make Informed Decisions</v>
      </c>
      <c r="F49" s="94" t="str">
        <f>VLOOKUP('Teaching Focused Lvl C'!D49,'CDF List'!$A$2:$C$41,3,FALSE)</f>
        <v>Identify and utilise key data and information available within ACU to make informed decisions.</v>
      </c>
      <c r="G49" s="95" t="str">
        <f>VLOOKUP(D49,'CDF Behaviours'!$A$3:$E$220,5,FALSE)</f>
        <v>● Be bold and express your opinion that is based on fact in order to aid team decisions and discussions.
● Demonstrate a sound understanding of ACU business functions, terminology and processes.
● Employ a methodical and logical approach when analysing information to make informed conclusions and decisions that are based on fact.
● Have knowledge and awareness of relevant University information sources to aid research and analysis.</v>
      </c>
    </row>
    <row r="50" spans="1:7" ht="132.75" customHeight="1" x14ac:dyDescent="0.3">
      <c r="A50" s="331"/>
      <c r="B50" s="317"/>
      <c r="C50" s="346" t="s">
        <v>109</v>
      </c>
      <c r="D50" s="93" t="s">
        <v>42</v>
      </c>
      <c r="E50" s="81" t="str">
        <f>VLOOKUP('Teaching Focused Lvl C'!D50,'CDF List'!$A$2:$C$41,2,FALSE)</f>
        <v>Apply Commercial Acumen</v>
      </c>
      <c r="F50" s="94" t="str">
        <f>VLOOKUP('Teaching Focused Lvl C'!D50,'CDF List'!$A$2:$C$41,3,FALSE)</f>
        <v>Take action and complete tasks in compliance with your delegation of authority. Understand the context in which you carry out your day-to-day work and the contribution you make to the broader university.</v>
      </c>
      <c r="G50" s="95" t="str">
        <f>VLOOKUP(D50,'CDF Behaviours'!$A$3:$E$220,5,FALSE)</f>
        <v>● Be aware of the commercial aspects of ACU including stakeholders, markets, services and products that contribute to the financial viability of ACU.
● Establish methods for staying in tune with industry trends.
● Show understanding of how resources (time, materials, staffing, etc) link to commercial outcomes. Work to achieve budget or control costs.
● Understand the wider business context in which ACU operates by keeping up-to-date with new developments in the higher education sector, particularly changing Federal Government policy and funding arrangements.</v>
      </c>
    </row>
    <row r="51" spans="1:7" ht="83.25" customHeight="1" x14ac:dyDescent="0.3">
      <c r="A51" s="331"/>
      <c r="B51" s="317"/>
      <c r="C51" s="348"/>
      <c r="D51" s="93" t="s">
        <v>22</v>
      </c>
      <c r="E51" s="81" t="str">
        <f>VLOOKUP('Teaching Focused Lvl C'!D51,'CDF List'!$A$2:$C$41,2,FALSE)</f>
        <v>Deliver Stakeholder Centric Service</v>
      </c>
      <c r="F51" s="94" t="str">
        <f>VLOOKUP('Teaching Focused Lvl C'!D51,'CDF List'!$A$2:$C$41,3,FALSE)</f>
        <v>Carry out personal actions and tasks with a stakeholder focus and community outcomes in mind.</v>
      </c>
      <c r="G51" s="95" t="str">
        <f>VLOOKUP(D51,'CDF Behaviours'!$A$3:$E$220,5,FALSE)</f>
        <v>● Do what is appropriate to ensure stakeholder expectations are met.
● Follow up to evaluate stakeholder satisfaction.
● Prioritise stakeholder needs.
● Respond to requests for service in a timely and thorough manner</v>
      </c>
    </row>
    <row r="52" spans="1:7" ht="92.25" customHeight="1" x14ac:dyDescent="0.3">
      <c r="A52" s="331"/>
      <c r="B52" s="317"/>
      <c r="C52" s="348"/>
      <c r="D52" s="93" t="s">
        <v>31</v>
      </c>
      <c r="E52" s="81" t="str">
        <f>VLOOKUP('Teaching Focused Lvl C'!D52,'CDF List'!$A$2:$C$41,2,FALSE)</f>
        <v>Communicate with Impact</v>
      </c>
      <c r="F52" s="94" t="str">
        <f>VLOOKUP('Teaching Focused Lvl C'!D52,'CDF List'!$A$2:$C$41,3,FALSE)</f>
        <v>Communicate clearly based on facts and logic; listen and respond appropriately to others.</v>
      </c>
      <c r="G52" s="95" t="str">
        <f>VLOOKUP(D52,'CDF Behaviours'!$A$3:$E$220,5,FALSE)</f>
        <v>● Convey facts, concepts and technical information clearly and concisely, using terms that most people can understand.
● Demonstrate respect for others and how they are feeling.
● Pay attention and listen to others, taking time to build rapport.
● Provide accurate and timely information in the right amounts to others to support their work.</v>
      </c>
    </row>
    <row r="53" spans="1:7" ht="102.75" customHeight="1" x14ac:dyDescent="0.3">
      <c r="A53" s="331"/>
      <c r="B53" s="317"/>
      <c r="C53" s="350"/>
      <c r="D53" s="93" t="s">
        <v>37</v>
      </c>
      <c r="E53" s="81" t="str">
        <f>VLOOKUP('Teaching Focused Lvl C'!D53,'CDF List'!$A$2:$C$41,2,FALSE)</f>
        <v>Make Informed Decisions</v>
      </c>
      <c r="F53" s="94" t="str">
        <f>VLOOKUP('Teaching Focused Lvl C'!D53,'CDF List'!$A$2:$C$41,3,FALSE)</f>
        <v>Identify and utilise key data and information available within ACU to make informed decisions.</v>
      </c>
      <c r="G53" s="95" t="str">
        <f>VLOOKUP(D53,'CDF Behaviours'!$A$3:$E$220,5,FALSE)</f>
        <v>● Be bold and express your opinion that is based on fact in order to aid team decisions and discussions.
● Demonstrate a sound understanding of ACU business functions, terminology and processes.
● Employ a methodical and logical approach when analysing information to make informed conclusions and decisions that are based on fact.
● Have knowledge and awareness of relevant University information sources to aid research and analysis.</v>
      </c>
    </row>
    <row r="54" spans="1:7" ht="152.25" customHeight="1" x14ac:dyDescent="0.3">
      <c r="A54" s="331"/>
      <c r="B54" s="317"/>
      <c r="C54" s="346" t="s">
        <v>110</v>
      </c>
      <c r="D54" s="93" t="s">
        <v>111</v>
      </c>
      <c r="E54" s="81" t="str">
        <f>VLOOKUP('Teaching Focused Lvl C'!D54,'CDF List'!$A$2:$C$41,2,FALSE)</f>
        <v>Apply Commercial Acumen</v>
      </c>
      <c r="F54" s="94" t="str">
        <f>VLOOKUP('Teaching Focused Lvl C'!D54,'CDF List'!$A$2:$C$41,3,FALSE)</f>
        <v>Analyse and interpret financial and industry information and use this information to make planning decisions.</v>
      </c>
      <c r="G54" s="95" t="str">
        <f>VLOOKUP(D54,'CDF Behaviours'!$A$3:$E$220,5,FALSE)</f>
        <v>● Actively develop a wide range of higher education sector contacts to regularly conduct benchmarking activities and identify continuous improvement opportunities for ACU.
● Be willing to think beyond your own role by integrating knowledge across different areas of the business and adopt broader thinking about how your work contributes to the core business of ACU.
● Know the bigger picture in which you operate by understanding the history, Mission, identity, Values, organisational structure and campuses of ACU.
● Understand the commercial challenges and opportunities of ACU and proactively investigate and develop options that improve performance by doing things that may be unique, leading-edge or new to ACU.</v>
      </c>
    </row>
    <row r="55" spans="1:7" ht="85.5" customHeight="1" x14ac:dyDescent="0.3">
      <c r="A55" s="331"/>
      <c r="B55" s="317"/>
      <c r="C55" s="348"/>
      <c r="D55" s="93" t="s">
        <v>63</v>
      </c>
      <c r="E55" s="81" t="str">
        <f>VLOOKUP('Teaching Focused Lvl C'!D55,'CDF List'!$A$2:$C$41,2,FALSE)</f>
        <v>Collaborate Effectively</v>
      </c>
      <c r="F55" s="94" t="str">
        <f>VLOOKUP('Teaching Focused Lvl C'!D55,'CDF List'!$A$2:$C$41,3,FALSE)</f>
        <v>Work with others to build the conditions for team effectiveness.</v>
      </c>
      <c r="G55" s="95" t="str">
        <f>VLOOKUP(D55,'CDF Behaviours'!$A$3:$E$220,5,FALSE)</f>
        <v>● Ask others for their views and opinions when making decisions and plans.
● Create strong morale and spirit amongst own team by working to remove barriers to collaboration.
● Define success in terms of the whole team and support stages of team growth and maturity.
● Recognise and reward the contribution of others.</v>
      </c>
    </row>
    <row r="56" spans="1:7" ht="113.25" customHeight="1" x14ac:dyDescent="0.3">
      <c r="A56" s="331"/>
      <c r="B56" s="317"/>
      <c r="C56" s="348"/>
      <c r="D56" s="93" t="s">
        <v>112</v>
      </c>
      <c r="E56" s="81" t="str">
        <f>VLOOKUP('Teaching Focused Lvl C'!D56,'CDF List'!$A$2:$C$41,2,FALSE)</f>
        <v>Communicate with Impact</v>
      </c>
      <c r="F56" s="94" t="str">
        <f>VLOOKUP('Teaching Focused Lvl C'!D56,'CDF List'!$A$2:$C$41,3,FALSE)</f>
        <v>Tailor communication approach to the audience or situation; win support from others to create a positive impact and successful outcomes.</v>
      </c>
      <c r="G56" s="95" t="str">
        <f>VLOOKUP(D56,'CDF Behaviours'!$A$3:$E$220,5,FALSE)</f>
        <v>● Have awareness of and relate to people from diverse backgrounds.
● Listen to and be sensitive towards others’ motives, concerns, interests and views; adapt communication style, language and context accordingly.
● Provide the information that people need to do their jobs and feel good about being a member of the team / organisational area.
● Seek to understand the perspectives of others.</v>
      </c>
    </row>
    <row r="57" spans="1:7" ht="128.25" customHeight="1" thickBot="1" x14ac:dyDescent="0.35">
      <c r="A57" s="335"/>
      <c r="B57" s="318"/>
      <c r="C57" s="348"/>
      <c r="D57" s="96" t="s">
        <v>103</v>
      </c>
      <c r="E57" s="79" t="str">
        <f>VLOOKUP('Teaching Focused Lvl C'!D57,'CDF List'!$A$2:$C$41,2,FALSE)</f>
        <v>Make Informed Decisions</v>
      </c>
      <c r="F57" s="88" t="str">
        <f>VLOOKUP('Teaching Focused Lvl C'!D57,'CDF List'!$A$2:$C$41,3,FALSE)</f>
        <v>Make timely and evidence-based decisions and challenge the decisions of staff to ensure they undertake the same.</v>
      </c>
      <c r="G57" s="89" t="str">
        <f>VLOOKUP(D57,'CDF Behaviours'!$A$3:$E$220,5,FALSE)</f>
        <v>● Approach decisions from a high-level, systems perspective to identify broader contextual issues, constraints and objectives that may affect business outcomes.
● Interpret data to make causal links and consider consequences of actions before making evidence-based decisions.
● Look beyond the obvious and recognise patterns and trends to draw out key information from complex data.
● Seek team input into decision-making where appropriate and coach for improved evidence-based decision-making in direct reports.</v>
      </c>
    </row>
    <row r="58" spans="1:7" ht="132.75" customHeight="1" x14ac:dyDescent="0.3">
      <c r="A58" s="356" t="s">
        <v>48</v>
      </c>
      <c r="B58" s="359" t="s">
        <v>49</v>
      </c>
      <c r="C58" s="365" t="s">
        <v>113</v>
      </c>
      <c r="D58" s="53" t="s">
        <v>42</v>
      </c>
      <c r="E58" s="54" t="str">
        <f>VLOOKUP('Teaching Focused Lvl C'!D58,'CDF List'!$A$2:$C$41,2,FALSE)</f>
        <v>Apply Commercial Acumen</v>
      </c>
      <c r="F58" s="69" t="str">
        <f>VLOOKUP('Teaching Focused Lvl C'!D58,'CDF List'!$A$2:$C$41,3,FALSE)</f>
        <v>Take action and complete tasks in compliance with your delegation of authority. Understand the context in which you carry out your day-to-day work and the contribution you make to the broader university.</v>
      </c>
      <c r="G58" s="55" t="str">
        <f>VLOOKUP(D58,'CDF Behaviours'!$A$3:$E$220,5,FALSE)</f>
        <v>● Be aware of the commercial aspects of ACU including stakeholders, markets, services and products that contribute to the financial viability of ACU.
● Establish methods for staying in tune with industry trends.
● Show understanding of how resources (time, materials, staffing, etc) link to commercial outcomes. Work to achieve budget or control costs.
● Understand the wider business context in which ACU operates by keeping up-to-date with new developments in the higher education sector, particularly changing Federal Government policy and funding arrangements.</v>
      </c>
    </row>
    <row r="59" spans="1:7" ht="84" customHeight="1" x14ac:dyDescent="0.3">
      <c r="A59" s="357"/>
      <c r="B59" s="360"/>
      <c r="C59" s="344"/>
      <c r="D59" s="60" t="s">
        <v>16</v>
      </c>
      <c r="E59" s="61" t="str">
        <f>VLOOKUP('Teaching Focused Lvl C'!D59,'CDF List'!$A$2:$C$41,2,FALSE)</f>
        <v>Collaborate Effectively</v>
      </c>
      <c r="F59" s="97" t="str">
        <f>VLOOKUP('Teaching Focused Lvl C'!D59,'CDF List'!$A$2:$C$41,3,FALSE)</f>
        <v>Cooperate and collaborate with others to achieve individual and team goals.</v>
      </c>
      <c r="G59" s="62" t="str">
        <f>VLOOKUP(D59,'CDF Behaviours'!$A$3:$E$220,5,FALSE)</f>
        <v>● Be a team player; share information and see the benefits of working as a team.
● Be visible and accessible to colleagues; communicate openly and widely to share information and knowledge.
● Demonstrate high levels of personal engagement and inclusiveness amongst peers.
● Keep others informed and up-to-date about what is happening.</v>
      </c>
    </row>
    <row r="60" spans="1:7" ht="144" customHeight="1" x14ac:dyDescent="0.3">
      <c r="A60" s="357"/>
      <c r="B60" s="360"/>
      <c r="C60" s="344"/>
      <c r="D60" s="60" t="s">
        <v>24</v>
      </c>
      <c r="E60" s="61" t="str">
        <f>VLOOKUP('Teaching Focused Lvl C'!D60,'CDF List'!$A$2:$C$41,2,FALSE)</f>
        <v>Know ACU Work Processes and Systems</v>
      </c>
      <c r="F60" s="70" t="str">
        <f>VLOOKUP('Teaching Focused Lvl C'!D60,'CDF List'!$A$2:$C$41,3,FALSE)</f>
        <v>Confidently use ACU’s processes and systems to efficiently carry out day-to-day work.</v>
      </c>
      <c r="G60" s="62" t="str">
        <f>VLOOKUP(D60,'CDF Behaviours'!$A$3:$E$220,5,FALSE)</f>
        <v>● Accept responsibility for own performance to deliver work activities on time and to the required standard in agreement with your nominated supervisor.
● Demonstrate use of core office applications and other technologies in use in your field of work; ensure the accuracy of data entry and output in support of accurate and timely reporting.
● Understand the steps in work flow to achieve outcomes that appropriately utilise available systems and procedures.
● Use computer, telecommunications and audio-visual equipment or other technologies used by the organisation in relation to your work.</v>
      </c>
    </row>
    <row r="61" spans="1:7" ht="106.5" customHeight="1" x14ac:dyDescent="0.3">
      <c r="A61" s="357"/>
      <c r="B61" s="360"/>
      <c r="C61" s="352"/>
      <c r="D61" s="60" t="s">
        <v>37</v>
      </c>
      <c r="E61" s="61" t="str">
        <f>VLOOKUP('Teaching Focused Lvl C'!D61,'CDF List'!$A$2:$C$41,2,FALSE)</f>
        <v>Make Informed Decisions</v>
      </c>
      <c r="F61" s="70" t="str">
        <f>VLOOKUP('Teaching Focused Lvl C'!D61,'CDF List'!$A$2:$C$41,3,FALSE)</f>
        <v>Identify and utilise key data and information available within ACU to make informed decisions.</v>
      </c>
      <c r="G61" s="62" t="str">
        <f>VLOOKUP(D61,'CDF Behaviours'!$A$3:$E$220,5,FALSE)</f>
        <v>● Be bold and express your opinion that is based on fact in order to aid team decisions and discussions.
● Demonstrate a sound understanding of ACU business functions, terminology and processes.
● Employ a methodical and logical approach when analysing information to make informed conclusions and decisions that are based on fact.
● Have knowledge and awareness of relevant University information sources to aid research and analysis.</v>
      </c>
    </row>
    <row r="62" spans="1:7" ht="153.75" customHeight="1" x14ac:dyDescent="0.3">
      <c r="A62" s="357"/>
      <c r="B62" s="360"/>
      <c r="C62" s="272" t="s">
        <v>114</v>
      </c>
      <c r="D62" s="60" t="s">
        <v>111</v>
      </c>
      <c r="E62" s="61" t="str">
        <f>VLOOKUP('Teaching Focused Lvl C'!D62,'CDF List'!$A$2:$C$41,2,FALSE)</f>
        <v>Apply Commercial Acumen</v>
      </c>
      <c r="F62" s="70" t="str">
        <f>VLOOKUP('Teaching Focused Lvl C'!D62,'CDF List'!$A$2:$C$41,3,FALSE)</f>
        <v>Analyse and interpret financial and industry information and use this information to make planning decisions.</v>
      </c>
      <c r="G62" s="62" t="str">
        <f>VLOOKUP(D62,'CDF Behaviours'!$A$3:$E$220,5,FALSE)</f>
        <v>● Actively develop a wide range of higher education sector contacts to regularly conduct benchmarking activities and identify continuous improvement opportunities for ACU.
● Be willing to think beyond your own role by integrating knowledge across different areas of the business and adopt broader thinking about how your work contributes to the core business of ACU.
● Know the bigger picture in which you operate by understanding the history, Mission, identity, Values, organisational structure and campuses of ACU.
● Understand the commercial challenges and opportunities of ACU and proactively investigate and develop options that improve performance by doing things that may be unique, leading-edge or new to ACU.</v>
      </c>
    </row>
    <row r="63" spans="1:7" ht="88.5" customHeight="1" x14ac:dyDescent="0.3">
      <c r="A63" s="357" t="s">
        <v>48</v>
      </c>
      <c r="B63" s="360" t="s">
        <v>49</v>
      </c>
      <c r="C63" s="354" t="s">
        <v>114</v>
      </c>
      <c r="D63" s="60" t="s">
        <v>63</v>
      </c>
      <c r="E63" s="61" t="str">
        <f>VLOOKUP('Teaching Focused Lvl C'!D63,'CDF List'!$A$2:$C$41,2,FALSE)</f>
        <v>Collaborate Effectively</v>
      </c>
      <c r="F63" s="70" t="str">
        <f>VLOOKUP('Teaching Focused Lvl C'!D63,'CDF List'!$A$2:$C$41,3,FALSE)</f>
        <v>Work with others to build the conditions for team effectiveness.</v>
      </c>
      <c r="G63" s="62" t="str">
        <f>VLOOKUP(D63,'CDF Behaviours'!$A$3:$E$220,5,FALSE)</f>
        <v>● Ask others for their views and opinions when making decisions and plans.
● Create strong morale and spirit amongst own team by working to remove barriers to collaboration.
● Define success in terms of the whole team and support stages of team growth and maturity.
● Recognise and reward the contribution of others.</v>
      </c>
    </row>
    <row r="64" spans="1:7" ht="117" customHeight="1" x14ac:dyDescent="0.3">
      <c r="A64" s="357"/>
      <c r="B64" s="360"/>
      <c r="C64" s="354"/>
      <c r="D64" s="60" t="s">
        <v>101</v>
      </c>
      <c r="E64" s="61" t="str">
        <f>VLOOKUP('Teaching Focused Lvl C'!D64,'CDF List'!$A$2:$C$41,2,FALSE)</f>
        <v>Be Responsible and Accountable for Achieving Excellence</v>
      </c>
      <c r="F64" s="70" t="str">
        <f>VLOOKUP('Teaching Focused Lvl C'!D64,'CDF List'!$A$2:$C$41,3,FALSE)</f>
        <v>Understand the purpose of ACU governance policies and procedures and be confident to take ownership of issues to manage risk actively in the best interests of ACU; act to make incremental improvements.</v>
      </c>
      <c r="G64" s="62" t="str">
        <f>VLOOKUP(D64,'CDF Behaviours'!$A$3:$E$220,5,FALSE)</f>
        <v>● Act in the interests of ACU by knowing the limits of your own legal and risk knowledge and by knowing when to escalate issues to your manager or subject matter experts for high-level decision-making.
● Always look for new and better ways to do things.
● Be confident to take ownership of issues that have potential legal and/or risk implications and know who to go to for information and support to work the issue through.
● Take action to improve performance without being directed to do so.</v>
      </c>
    </row>
    <row r="65" spans="1:7" ht="168" customHeight="1" x14ac:dyDescent="0.3">
      <c r="A65" s="357"/>
      <c r="B65" s="360"/>
      <c r="C65" s="355"/>
      <c r="D65" s="60" t="s">
        <v>99</v>
      </c>
      <c r="E65" s="61" t="str">
        <f>VLOOKUP('Teaching Focused Lvl C'!D65,'CDF List'!$A$2:$C$41,2,FALSE)</f>
        <v>Know ACU Work Processes and Systems</v>
      </c>
      <c r="F65" s="70" t="str">
        <f>VLOOKUP('Teaching Focused Lvl C'!D65,'CDF List'!$A$2:$C$41,3,FALSE)</f>
        <v>Manage and organise processes and systems to maximise work efficiencies and work effectiveness.</v>
      </c>
      <c r="G65" s="62" t="str">
        <f>VLOOKUP(D65,'CDF Behaviours'!$A$3:$E$220,5,FALSE)</f>
        <v>● Contribute to the planning for projects and, as required, communicate the project strategy and its expected benefit to others.
● Demonstrate a sound understanding of systems, processes and technology relevant to your job and identify and select the most appropriate tools for assigned work, including ACU records, information and knowledge management functions and systems.
● Identify ways to improve systems that are used by the work unit and support the implementation of business improvement initiatives and the introduction and roll-out of new technologies.
● Manage own and team workload by planning and prioritising work activity and use time management methods to meet deadlines and achieve agreed goals.</v>
      </c>
    </row>
    <row r="66" spans="1:7" ht="135" customHeight="1" x14ac:dyDescent="0.3">
      <c r="A66" s="357"/>
      <c r="B66" s="360"/>
      <c r="C66" s="351" t="s">
        <v>115</v>
      </c>
      <c r="D66" s="60" t="s">
        <v>42</v>
      </c>
      <c r="E66" s="61" t="str">
        <f>VLOOKUP('Teaching Focused Lvl C'!D66,'CDF List'!$A$2:$C$41,2,FALSE)</f>
        <v>Apply Commercial Acumen</v>
      </c>
      <c r="F66" s="70" t="str">
        <f>VLOOKUP('Teaching Focused Lvl C'!D66,'CDF List'!$A$2:$C$41,3,FALSE)</f>
        <v>Take action and complete tasks in compliance with your delegation of authority. Understand the context in which you carry out your day-to-day work and the contribution you make to the broader university.</v>
      </c>
      <c r="G66" s="62" t="str">
        <f>VLOOKUP(D66,'CDF Behaviours'!$A$3:$E$220,5,FALSE)</f>
        <v>● Be aware of the commercial aspects of ACU including stakeholders, markets, services and products that contribute to the financial viability of ACU.
● Establish methods for staying in tune with industry trends.
● Show understanding of how resources (time, materials, staffing, etc) link to commercial outcomes. Work to achieve budget or control costs.
● Understand the wider business context in which ACU operates by keeping up-to-date with new developments in the higher education sector, particularly changing Federal Government policy and funding arrangements.</v>
      </c>
    </row>
    <row r="67" spans="1:7" ht="131.25" customHeight="1" x14ac:dyDescent="0.3">
      <c r="A67" s="357"/>
      <c r="B67" s="360"/>
      <c r="C67" s="344"/>
      <c r="D67" s="60" t="s">
        <v>17</v>
      </c>
      <c r="E67" s="61" t="str">
        <f>VLOOKUP('Teaching Focused Lvl C'!D67,'CDF List'!$A$2:$C$41,2,FALSE)</f>
        <v>Be Responsible and Accountable for Achieving Excellence</v>
      </c>
      <c r="F67" s="70" t="str">
        <f>VLOOKUP('Teaching Focused Lvl C'!D67,'CDF List'!$A$2:$C$41,3,FALSE)</f>
        <v>Be Mission-aligned and responsible for delivering results through self examination, perseverance, adhering to regulatory obligations and applying policies and procedures that inform the legal and risk responsibilities of one’s role.</v>
      </c>
      <c r="G67" s="62" t="str">
        <f>VLOOKUP(D67,'CDF Behaviours'!$A$3:$E$220,5,FALSE)</f>
        <v>● Be accountable to identify and connect legal and risk responsibilities back to your role and know where to find the relevant policies and procedures, particularly the ACU Code of Conduct.
● Fulfil all commitments made to peers, co-workers, supervisors and customers; take personal responsibility and accountability of your work and seeing efforts through to completion. Be honest about mistakes.
● Maintain the practice of self-reflection and renewal; examining and nourishing self upon the core values of the Mission, Vision and Values of ACU.
● Persist with assigned roles and tasks until completion, while seeking support when required.</v>
      </c>
    </row>
    <row r="68" spans="1:7" ht="150" customHeight="1" x14ac:dyDescent="0.3">
      <c r="A68" s="357"/>
      <c r="B68" s="360"/>
      <c r="C68" s="344"/>
      <c r="D68" s="60" t="s">
        <v>24</v>
      </c>
      <c r="E68" s="61" t="str">
        <f>VLOOKUP('Teaching Focused Lvl C'!D68,'CDF List'!$A$2:$C$41,2,FALSE)</f>
        <v>Know ACU Work Processes and Systems</v>
      </c>
      <c r="F68" s="70" t="str">
        <f>VLOOKUP('Teaching Focused Lvl C'!D68,'CDF List'!$A$2:$C$41,3,FALSE)</f>
        <v>Confidently use ACU’s processes and systems to efficiently carry out day-to-day work.</v>
      </c>
      <c r="G68" s="62" t="str">
        <f>VLOOKUP(D68,'CDF Behaviours'!$A$3:$E$220,5,FALSE)</f>
        <v>● Accept responsibility for own performance to deliver work activities on time and to the required standard in agreement with your nominated supervisor.
● Demonstrate use of core office applications and other technologies in use in your field of work; ensure the accuracy of data entry and output in support of accurate and timely reporting.
● Understand the steps in work flow to achieve outcomes that appropriately utilise available systems and procedures.
● Use computer, telecommunications and audio-visual equipment or other technologies used by the organisation in relation to your work.</v>
      </c>
    </row>
    <row r="69" spans="1:7" ht="118.5" customHeight="1" x14ac:dyDescent="0.3">
      <c r="A69" s="357"/>
      <c r="B69" s="360"/>
      <c r="C69" s="352"/>
      <c r="D69" s="60" t="s">
        <v>37</v>
      </c>
      <c r="E69" s="61" t="str">
        <f>VLOOKUP('Teaching Focused Lvl C'!D69,'CDF List'!$A$2:$C$41,2,FALSE)</f>
        <v>Make Informed Decisions</v>
      </c>
      <c r="F69" s="70" t="str">
        <f>VLOOKUP('Teaching Focused Lvl C'!D69,'CDF List'!$A$2:$C$41,3,FALSE)</f>
        <v>Identify and utilise key data and information available within ACU to make informed decisions.</v>
      </c>
      <c r="G69" s="62" t="str">
        <f>VLOOKUP(D69,'CDF Behaviours'!$A$3:$E$220,5,FALSE)</f>
        <v>● Be bold and express your opinion that is based on fact in order to aid team decisions and discussions.
● Demonstrate a sound understanding of ACU business functions, terminology and processes.
● Employ a methodical and logical approach when analysing information to make informed conclusions and decisions that are based on fact.
● Have knowledge and awareness of relevant University information sources to aid research and analysis.</v>
      </c>
    </row>
    <row r="70" spans="1:7" ht="93" customHeight="1" x14ac:dyDescent="0.3">
      <c r="A70" s="357"/>
      <c r="B70" s="360"/>
      <c r="C70" s="351" t="s">
        <v>116</v>
      </c>
      <c r="D70" s="60" t="s">
        <v>63</v>
      </c>
      <c r="E70" s="61" t="str">
        <f>VLOOKUP('Teaching Focused Lvl C'!D70,'CDF List'!$A$2:$C$41,2,FALSE)</f>
        <v>Collaborate Effectively</v>
      </c>
      <c r="F70" s="97" t="str">
        <f>VLOOKUP('Teaching Focused Lvl C'!D70,'CDF List'!$A$2:$C$41,3,FALSE)</f>
        <v>Work with others to build the conditions for team effectiveness.</v>
      </c>
      <c r="G70" s="62" t="str">
        <f>VLOOKUP(D70,'CDF Behaviours'!$A$3:$E$220,5,FALSE)</f>
        <v>● Ask others for their views and opinions when making decisions and plans.
● Create strong morale and spirit amongst own team by working to remove barriers to collaboration.
● Define success in terms of the whole team and support stages of team growth and maturity.
● Recognise and reward the contribution of others.</v>
      </c>
    </row>
    <row r="71" spans="1:7" ht="87.75" customHeight="1" x14ac:dyDescent="0.3">
      <c r="A71" s="357"/>
      <c r="B71" s="360"/>
      <c r="C71" s="352"/>
      <c r="D71" s="60" t="s">
        <v>95</v>
      </c>
      <c r="E71" s="61" t="str">
        <f>VLOOKUP('Teaching Focused Lvl C'!D71,'CDF List'!$A$2:$C$41,2,FALSE)</f>
        <v>Coach and Develop</v>
      </c>
      <c r="F71" s="70" t="str">
        <f>VLOOKUP('Teaching Focused Lvl C'!D71,'CDF List'!$A$2:$C$41,3,FALSE)</f>
        <v>Actively coach direct reports and others within the organisation and conduct regular career development discussions.</v>
      </c>
      <c r="G71" s="62" t="str">
        <f>VLOOKUP(D71,'CDF Behaviours'!$A$3:$E$220,5,FALSE)</f>
        <v>● Assist in unblocking barriers to development.
● Celebrate success, openly recognise individual and team achievement and give credit where credit is due.
● Delegate tasks and decisions without deferring responsibility.
● Have regular development conversations and set clear performance and development goals.</v>
      </c>
    </row>
    <row r="72" spans="1:7" ht="147.75" customHeight="1" x14ac:dyDescent="0.3">
      <c r="A72" s="357"/>
      <c r="B72" s="360"/>
      <c r="C72" s="351" t="s">
        <v>117</v>
      </c>
      <c r="D72" s="60" t="s">
        <v>42</v>
      </c>
      <c r="E72" s="61" t="str">
        <f>VLOOKUP('Teaching Focused Lvl C'!D72,'CDF List'!$A$2:$C$41,2,FALSE)</f>
        <v>Apply Commercial Acumen</v>
      </c>
      <c r="F72" s="70" t="str">
        <f>VLOOKUP('Teaching Focused Lvl C'!D72,'CDF List'!$A$2:$C$41,3,FALSE)</f>
        <v>Take action and complete tasks in compliance with your delegation of authority. Understand the context in which you carry out your day-to-day work and the contribution you make to the broader university.</v>
      </c>
      <c r="G72" s="62" t="str">
        <f>VLOOKUP(D72,'CDF Behaviours'!$A$3:$E$220,5,FALSE)</f>
        <v>● Be aware of the commercial aspects of ACU including stakeholders, markets, services and products that contribute to the financial viability of ACU.
● Establish methods for staying in tune with industry trends.
● Show understanding of how resources (time, materials, staffing, etc) link to commercial outcomes. Work to achieve budget or control costs.
● Understand the wider business context in which ACU operates by keeping up-to-date with new developments in the higher education sector, particularly changing Federal Government policy and funding arrangements.</v>
      </c>
    </row>
    <row r="73" spans="1:7" ht="78" customHeight="1" x14ac:dyDescent="0.3">
      <c r="A73" s="357"/>
      <c r="B73" s="360"/>
      <c r="C73" s="344"/>
      <c r="D73" s="60" t="s">
        <v>16</v>
      </c>
      <c r="E73" s="61" t="str">
        <f>VLOOKUP('Teaching Focused Lvl C'!D73,'CDF List'!$A$2:$C$41,2,FALSE)</f>
        <v>Collaborate Effectively</v>
      </c>
      <c r="F73" s="97" t="str">
        <f>VLOOKUP('Teaching Focused Lvl C'!D73,'CDF List'!$A$2:$C$41,3,FALSE)</f>
        <v>Cooperate and collaborate with others to achieve individual and team goals.</v>
      </c>
      <c r="G73" s="62" t="str">
        <f>VLOOKUP(D73,'CDF Behaviours'!$A$3:$E$220,5,FALSE)</f>
        <v>● Be a team player; share information and see the benefits of working as a team.
● Be visible and accessible to colleagues; communicate openly and widely to share information and knowledge.
● Demonstrate high levels of personal engagement and inclusiveness amongst peers.
● Keep others informed and up-to-date about what is happening.</v>
      </c>
    </row>
    <row r="74" spans="1:7" ht="78" customHeight="1" thickBot="1" x14ac:dyDescent="0.35">
      <c r="A74" s="357"/>
      <c r="B74" s="361"/>
      <c r="C74" s="345"/>
      <c r="D74" s="63" t="s">
        <v>9</v>
      </c>
      <c r="E74" s="56" t="str">
        <f>VLOOKUP('Teaching Focused Lvl C'!D74,'CDF List'!$A$2:$C$41,2,FALSE)</f>
        <v>Coach and Develop</v>
      </c>
      <c r="F74" s="67" t="str">
        <f>VLOOKUP('Teaching Focused Lvl C'!D74,'CDF List'!$A$2:$C$41,3,FALSE)</f>
        <v>Take responsibility for one’s own personal growth and skill development and actively seek out opportunities for learning and self-improvement.</v>
      </c>
      <c r="G74" s="57" t="str">
        <f>VLOOKUP(D74,'CDF Behaviours'!$A$3:$E$220,5,FALSE)</f>
        <v>● Be personally committed to and actively work to continuously improve yourself.
● Seek out opportunities for personal growth and development.
● Understand that different situations and levels may call for different skills and approaches.
● Work to deploy strengths and compensate for weaknesses and limitations.</v>
      </c>
    </row>
    <row r="75" spans="1:7" ht="138" customHeight="1" x14ac:dyDescent="0.3">
      <c r="A75" s="357"/>
      <c r="B75" s="359" t="s">
        <v>55</v>
      </c>
      <c r="C75" s="353" t="s">
        <v>118</v>
      </c>
      <c r="D75" s="73" t="s">
        <v>42</v>
      </c>
      <c r="E75" s="74" t="str">
        <f>VLOOKUP('Teaching Focused Lvl C'!D75,'CDF List'!$A$2:$C$41,2,FALSE)</f>
        <v>Apply Commercial Acumen</v>
      </c>
      <c r="F75" s="75" t="str">
        <f>VLOOKUP('Teaching Focused Lvl C'!D75,'CDF List'!$A$2:$C$41,3,FALSE)</f>
        <v>Take action and complete tasks in compliance with your delegation of authority. Understand the context in which you carry out your day-to-day work and the contribution you make to the broader university.</v>
      </c>
      <c r="G75" s="76" t="str">
        <f>VLOOKUP(D75,'CDF Behaviours'!$A$3:$E$220,5,FALSE)</f>
        <v>● Be aware of the commercial aspects of ACU including stakeholders, markets, services and products that contribute to the financial viability of ACU.
● Establish methods for staying in tune with industry trends.
● Show understanding of how resources (time, materials, staffing, etc) link to commercial outcomes. Work to achieve budget or control costs.
● Understand the wider business context in which ACU operates by keeping up-to-date with new developments in the higher education sector, particularly changing Federal Government policy and funding arrangements.</v>
      </c>
    </row>
    <row r="76" spans="1:7" ht="87.75" customHeight="1" x14ac:dyDescent="0.3">
      <c r="A76" s="357"/>
      <c r="B76" s="360"/>
      <c r="C76" s="354"/>
      <c r="D76" s="60" t="s">
        <v>22</v>
      </c>
      <c r="E76" s="61" t="str">
        <f>VLOOKUP('Teaching Focused Lvl C'!D76,'CDF List'!$A$2:$C$41,2,FALSE)</f>
        <v>Deliver Stakeholder Centric Service</v>
      </c>
      <c r="F76" s="70" t="str">
        <f>VLOOKUP('Teaching Focused Lvl C'!D76,'CDF List'!$A$2:$C$41,3,FALSE)</f>
        <v>Carry out personal actions and tasks with a stakeholder focus and community outcomes in mind.</v>
      </c>
      <c r="G76" s="62" t="str">
        <f>VLOOKUP(D76,'CDF Behaviours'!$A$3:$E$220,5,FALSE)</f>
        <v>● Do what is appropriate to ensure stakeholder expectations are met.
● Follow up to evaluate stakeholder satisfaction.
● Prioritise stakeholder needs.
● Respond to requests for service in a timely and thorough manner</v>
      </c>
    </row>
    <row r="77" spans="1:7" ht="138" customHeight="1" x14ac:dyDescent="0.3">
      <c r="A77" s="357" t="s">
        <v>48</v>
      </c>
      <c r="B77" s="360" t="s">
        <v>55</v>
      </c>
      <c r="C77" s="354" t="s">
        <v>118</v>
      </c>
      <c r="D77" s="60" t="s">
        <v>17</v>
      </c>
      <c r="E77" s="61" t="str">
        <f>VLOOKUP('Teaching Focused Lvl C'!D77,'CDF List'!$A$2:$C$41,2,FALSE)</f>
        <v>Be Responsible and Accountable for Achieving Excellence</v>
      </c>
      <c r="F77" s="70" t="str">
        <f>VLOOKUP('Teaching Focused Lvl C'!D77,'CDF List'!$A$2:$C$41,3,FALSE)</f>
        <v>Be Mission-aligned and responsible for delivering results through self examination, perseverance, adhering to regulatory obligations and applying policies and procedures that inform the legal and risk responsibilities of one’s role.</v>
      </c>
      <c r="G77" s="62" t="str">
        <f>VLOOKUP(D77,'CDF Behaviours'!$A$3:$E$220,5,FALSE)</f>
        <v>● Be accountable to identify and connect legal and risk responsibilities back to your role and know where to find the relevant policies and procedures, particularly the ACU Code of Conduct.
● Fulfil all commitments made to peers, co-workers, supervisors and customers; take personal responsibility and accountability of your work and seeing efforts through to completion. Be honest about mistakes.
● Maintain the practice of self-reflection and renewal; examining and nourishing self upon the core values of the Mission, Vision and Values of ACU.
● Persist with assigned roles and tasks until completion, while seeking support when required.</v>
      </c>
    </row>
    <row r="78" spans="1:7" ht="118.5" customHeight="1" x14ac:dyDescent="0.3">
      <c r="A78" s="357"/>
      <c r="B78" s="360"/>
      <c r="C78" s="355"/>
      <c r="D78" s="60" t="s">
        <v>37</v>
      </c>
      <c r="E78" s="61" t="str">
        <f>VLOOKUP('Teaching Focused Lvl C'!D78,'CDF List'!$A$2:$C$41,2,FALSE)</f>
        <v>Make Informed Decisions</v>
      </c>
      <c r="F78" s="70" t="str">
        <f>VLOOKUP('Teaching Focused Lvl C'!D78,'CDF List'!$A$2:$C$41,3,FALSE)</f>
        <v>Identify and utilise key data and information available within ACU to make informed decisions.</v>
      </c>
      <c r="G78" s="62" t="str">
        <f>VLOOKUP(D78,'CDF Behaviours'!$A$3:$E$220,5,FALSE)</f>
        <v>● Be bold and express your opinion that is based on fact in order to aid team decisions and discussions.
● Demonstrate a sound understanding of ACU business functions, terminology and processes.
● Employ a methodical and logical approach when analysing information to make informed conclusions and decisions that are based on fact.
● Have knowledge and awareness of relevant University information sources to aid research and analysis.</v>
      </c>
    </row>
    <row r="79" spans="1:7" ht="106.5" customHeight="1" x14ac:dyDescent="0.3">
      <c r="A79" s="357"/>
      <c r="B79" s="360"/>
      <c r="C79" s="351" t="s">
        <v>119</v>
      </c>
      <c r="D79" s="60" t="s">
        <v>13</v>
      </c>
      <c r="E79" s="61" t="str">
        <f>VLOOKUP('Teaching Focused Lvl C'!D79,'CDF List'!$A$2:$C$41,2,FALSE)</f>
        <v>Live ACU’s Mission, Vision and Values</v>
      </c>
      <c r="F79" s="70" t="str">
        <f>VLOOKUP('Teaching Focused Lvl C'!D79,'CDF List'!$A$2:$C$41,3,FALSE)</f>
        <v>Be reflective and connect the purpose and practice of your work to the work of ACU. Link everything you do to ACU’s Mission, Vision and Values.</v>
      </c>
      <c r="G79" s="62" t="str">
        <f>VLOOKUP(D79,'CDF Behaviours'!$A$3:$E$220,5,FALSE)</f>
        <v>● Deal with others in an open, honest and respectful manner that fosters trust.
● Represent ACU’s highest standards through respectful and ethical expression of the University’s Mission and the shaping of a hope-filled future.
● Take pride in being trustworthy.
● Understand, articulate and give expression to ACU’s Mission, Vision and Values to others.</v>
      </c>
    </row>
    <row r="80" spans="1:7" ht="132.75" customHeight="1" x14ac:dyDescent="0.3">
      <c r="A80" s="357"/>
      <c r="B80" s="360"/>
      <c r="C80" s="344"/>
      <c r="D80" s="60" t="s">
        <v>42</v>
      </c>
      <c r="E80" s="61" t="str">
        <f>VLOOKUP('Teaching Focused Lvl C'!D80,'CDF List'!$A$2:$C$41,2,FALSE)</f>
        <v>Apply Commercial Acumen</v>
      </c>
      <c r="F80" s="70" t="str">
        <f>VLOOKUP('Teaching Focused Lvl C'!D80,'CDF List'!$A$2:$C$41,3,FALSE)</f>
        <v>Take action and complete tasks in compliance with your delegation of authority. Understand the context in which you carry out your day-to-day work and the contribution you make to the broader university.</v>
      </c>
      <c r="G80" s="62" t="str">
        <f>VLOOKUP(D80,'CDF Behaviours'!$A$3:$E$220,5,FALSE)</f>
        <v>● Be aware of the commercial aspects of ACU including stakeholders, markets, services and products that contribute to the financial viability of ACU.
● Establish methods for staying in tune with industry trends.
● Show understanding of how resources (time, materials, staffing, etc) link to commercial outcomes. Work to achieve budget or control costs.
● Understand the wider business context in which ACU operates by keeping up-to-date with new developments in the higher education sector, particularly changing Federal Government policy and funding arrangements.</v>
      </c>
    </row>
    <row r="81" spans="1:7" ht="80.25" customHeight="1" x14ac:dyDescent="0.3">
      <c r="A81" s="357"/>
      <c r="B81" s="360"/>
      <c r="C81" s="344"/>
      <c r="D81" s="60" t="s">
        <v>22</v>
      </c>
      <c r="E81" s="61" t="str">
        <f>VLOOKUP('Teaching Focused Lvl C'!D81,'CDF List'!$A$2:$C$41,2,FALSE)</f>
        <v>Deliver Stakeholder Centric Service</v>
      </c>
      <c r="F81" s="70" t="str">
        <f>VLOOKUP('Teaching Focused Lvl C'!D81,'CDF List'!$A$2:$C$41,3,FALSE)</f>
        <v>Carry out personal actions and tasks with a stakeholder focus and community outcomes in mind.</v>
      </c>
      <c r="G81" s="62" t="str">
        <f>VLOOKUP(D81,'CDF Behaviours'!$A$3:$E$220,5,FALSE)</f>
        <v>● Do what is appropriate to ensure stakeholder expectations are met.
● Follow up to evaluate stakeholder satisfaction.
● Prioritise stakeholder needs.
● Respond to requests for service in a timely and thorough manner</v>
      </c>
    </row>
    <row r="82" spans="1:7" ht="87.75" customHeight="1" x14ac:dyDescent="0.3">
      <c r="A82" s="357"/>
      <c r="B82" s="360"/>
      <c r="C82" s="344"/>
      <c r="D82" s="60" t="s">
        <v>16</v>
      </c>
      <c r="E82" s="61" t="str">
        <f>VLOOKUP('Teaching Focused Lvl C'!D82,'CDF List'!$A$2:$C$41,2,FALSE)</f>
        <v>Collaborate Effectively</v>
      </c>
      <c r="F82" s="70" t="str">
        <f>VLOOKUP('Teaching Focused Lvl C'!D82,'CDF List'!$A$2:$C$41,3,FALSE)</f>
        <v>Cooperate and collaborate with others to achieve individual and team goals.</v>
      </c>
      <c r="G82" s="62" t="str">
        <f>VLOOKUP(D82,'CDF Behaviours'!$A$3:$E$220,5,FALSE)</f>
        <v>● Be a team player; share information and see the benefits of working as a team.
● Be visible and accessible to colleagues; communicate openly and widely to share information and knowledge.
● Demonstrate high levels of personal engagement and inclusiveness amongst peers.
● Keep others informed and up-to-date about what is happening.</v>
      </c>
    </row>
    <row r="83" spans="1:7" ht="100.5" customHeight="1" thickBot="1" x14ac:dyDescent="0.35">
      <c r="A83" s="358"/>
      <c r="B83" s="361"/>
      <c r="C83" s="345"/>
      <c r="D83" s="63" t="s">
        <v>31</v>
      </c>
      <c r="E83" s="56" t="str">
        <f>VLOOKUP('Teaching Focused Lvl C'!D83,'CDF List'!$A$2:$C$41,2,FALSE)</f>
        <v>Communicate with Impact</v>
      </c>
      <c r="F83" s="67" t="str">
        <f>VLOOKUP('Teaching Focused Lvl C'!D83,'CDF List'!$A$2:$C$41,3,FALSE)</f>
        <v>Communicate clearly based on facts and logic; listen and respond appropriately to others.</v>
      </c>
      <c r="G83" s="57" t="str">
        <f>VLOOKUP(D83,'CDF Behaviours'!$A$3:$E$220,5,FALSE)</f>
        <v>● Convey facts, concepts and technical information clearly and concisely, using terms that most people can understand.
● Demonstrate respect for others and how they are feeling.
● Pay attention and listen to others, taking time to build rapport.
● Provide accurate and timely information in the right amounts to others to support their work.</v>
      </c>
    </row>
    <row r="84" spans="1:7" x14ac:dyDescent="0.3">
      <c r="A84" s="49"/>
    </row>
    <row r="85" spans="1:7" x14ac:dyDescent="0.3">
      <c r="A85" s="49"/>
    </row>
    <row r="86" spans="1:7" x14ac:dyDescent="0.3">
      <c r="A86" s="49"/>
    </row>
    <row r="87" spans="1:7" x14ac:dyDescent="0.3">
      <c r="A87" s="49"/>
    </row>
    <row r="88" spans="1:7" x14ac:dyDescent="0.3">
      <c r="A88" s="49"/>
    </row>
    <row r="89" spans="1:7" x14ac:dyDescent="0.3">
      <c r="A89" s="49"/>
    </row>
    <row r="90" spans="1:7" x14ac:dyDescent="0.3">
      <c r="A90" s="49"/>
    </row>
    <row r="91" spans="1:7" x14ac:dyDescent="0.3">
      <c r="A91" s="49"/>
    </row>
    <row r="92" spans="1:7" x14ac:dyDescent="0.3">
      <c r="A92" s="49"/>
    </row>
    <row r="93" spans="1:7" x14ac:dyDescent="0.3">
      <c r="A93" s="49"/>
    </row>
    <row r="94" spans="1:7" x14ac:dyDescent="0.3">
      <c r="A94" s="49"/>
    </row>
    <row r="95" spans="1:7" x14ac:dyDescent="0.3">
      <c r="A95" s="49"/>
    </row>
    <row r="96" spans="1:7" x14ac:dyDescent="0.3">
      <c r="A96" s="49"/>
    </row>
    <row r="97" spans="1:1" x14ac:dyDescent="0.3">
      <c r="A97" s="49"/>
    </row>
    <row r="98" spans="1:1" x14ac:dyDescent="0.3">
      <c r="A98" s="49"/>
    </row>
    <row r="99" spans="1:1" x14ac:dyDescent="0.3">
      <c r="A99" s="49"/>
    </row>
    <row r="100" spans="1:1" x14ac:dyDescent="0.3">
      <c r="A100" s="49"/>
    </row>
    <row r="101" spans="1:1" x14ac:dyDescent="0.3">
      <c r="A101" s="49"/>
    </row>
    <row r="102" spans="1:1" x14ac:dyDescent="0.3">
      <c r="A102" s="49"/>
    </row>
    <row r="103" spans="1:1" x14ac:dyDescent="0.3">
      <c r="A103" s="49"/>
    </row>
    <row r="104" spans="1:1" x14ac:dyDescent="0.3">
      <c r="A104" s="49"/>
    </row>
    <row r="105" spans="1:1" x14ac:dyDescent="0.3">
      <c r="A105" s="49"/>
    </row>
    <row r="106" spans="1:1" x14ac:dyDescent="0.3">
      <c r="A106" s="49"/>
    </row>
    <row r="107" spans="1:1" x14ac:dyDescent="0.3">
      <c r="A107" s="49"/>
    </row>
    <row r="108" spans="1:1" x14ac:dyDescent="0.3">
      <c r="A108" s="49"/>
    </row>
    <row r="109" spans="1:1" x14ac:dyDescent="0.3">
      <c r="A109" s="49"/>
    </row>
    <row r="110" spans="1:1" x14ac:dyDescent="0.3">
      <c r="A110" s="49"/>
    </row>
    <row r="111" spans="1:1" x14ac:dyDescent="0.3">
      <c r="A111" s="49"/>
    </row>
    <row r="112" spans="1:1" x14ac:dyDescent="0.3">
      <c r="A112" s="49"/>
    </row>
    <row r="113" spans="1:1" x14ac:dyDescent="0.3">
      <c r="A113" s="49"/>
    </row>
    <row r="114" spans="1:1" x14ac:dyDescent="0.3">
      <c r="A114" s="49"/>
    </row>
    <row r="115" spans="1:1" x14ac:dyDescent="0.3">
      <c r="A115" s="49"/>
    </row>
    <row r="116" spans="1:1" x14ac:dyDescent="0.3">
      <c r="A116" s="49"/>
    </row>
    <row r="117" spans="1:1" x14ac:dyDescent="0.3">
      <c r="A117" s="49"/>
    </row>
    <row r="118" spans="1:1" x14ac:dyDescent="0.3">
      <c r="A118" s="49"/>
    </row>
    <row r="119" spans="1:1" x14ac:dyDescent="0.3">
      <c r="A119" s="49"/>
    </row>
    <row r="120" spans="1:1" x14ac:dyDescent="0.3">
      <c r="A120" s="49"/>
    </row>
    <row r="121" spans="1:1" x14ac:dyDescent="0.3">
      <c r="A121" s="49"/>
    </row>
    <row r="122" spans="1:1" x14ac:dyDescent="0.3">
      <c r="A122" s="49"/>
    </row>
    <row r="123" spans="1:1" x14ac:dyDescent="0.3">
      <c r="A123" s="49"/>
    </row>
    <row r="124" spans="1:1" x14ac:dyDescent="0.3">
      <c r="A124" s="49"/>
    </row>
    <row r="125" spans="1:1" x14ac:dyDescent="0.3">
      <c r="A125" s="49"/>
    </row>
    <row r="126" spans="1:1" x14ac:dyDescent="0.3">
      <c r="A126" s="49"/>
    </row>
    <row r="127" spans="1:1" x14ac:dyDescent="0.3">
      <c r="A127" s="49"/>
    </row>
    <row r="128" spans="1:1" x14ac:dyDescent="0.3">
      <c r="A128" s="49"/>
    </row>
    <row r="129" spans="1:1" x14ac:dyDescent="0.3">
      <c r="A129" s="49"/>
    </row>
    <row r="130" spans="1:1" x14ac:dyDescent="0.3">
      <c r="A130" s="49"/>
    </row>
    <row r="131" spans="1:1" x14ac:dyDescent="0.3">
      <c r="A131" s="49"/>
    </row>
    <row r="132" spans="1:1" x14ac:dyDescent="0.3">
      <c r="A132" s="49"/>
    </row>
    <row r="133" spans="1:1" x14ac:dyDescent="0.3">
      <c r="A133" s="49"/>
    </row>
    <row r="134" spans="1:1" x14ac:dyDescent="0.3">
      <c r="A134" s="49"/>
    </row>
    <row r="135" spans="1:1" x14ac:dyDescent="0.3">
      <c r="A135" s="49"/>
    </row>
    <row r="136" spans="1:1" x14ac:dyDescent="0.3">
      <c r="A136" s="49"/>
    </row>
    <row r="137" spans="1:1" x14ac:dyDescent="0.3">
      <c r="A137" s="49"/>
    </row>
    <row r="138" spans="1:1" x14ac:dyDescent="0.3">
      <c r="A138" s="49"/>
    </row>
    <row r="139" spans="1:1" x14ac:dyDescent="0.3">
      <c r="A139" s="49"/>
    </row>
    <row r="140" spans="1:1" x14ac:dyDescent="0.3">
      <c r="A140" s="49"/>
    </row>
    <row r="141" spans="1:1" x14ac:dyDescent="0.3">
      <c r="A141" s="49"/>
    </row>
    <row r="142" spans="1:1" x14ac:dyDescent="0.3">
      <c r="A142" s="49"/>
    </row>
    <row r="143" spans="1:1" x14ac:dyDescent="0.3">
      <c r="A143" s="49"/>
    </row>
    <row r="144" spans="1:1" x14ac:dyDescent="0.3">
      <c r="A144" s="49"/>
    </row>
    <row r="145" spans="1:1" x14ac:dyDescent="0.3">
      <c r="A145" s="49"/>
    </row>
    <row r="146" spans="1:1" x14ac:dyDescent="0.3">
      <c r="A146" s="49"/>
    </row>
    <row r="147" spans="1:1" x14ac:dyDescent="0.3">
      <c r="A147" s="49"/>
    </row>
    <row r="148" spans="1:1" x14ac:dyDescent="0.3">
      <c r="A148" s="49"/>
    </row>
    <row r="149" spans="1:1" x14ac:dyDescent="0.3">
      <c r="A149" s="49"/>
    </row>
    <row r="150" spans="1:1" x14ac:dyDescent="0.3">
      <c r="A150" s="49"/>
    </row>
    <row r="151" spans="1:1" x14ac:dyDescent="0.3">
      <c r="A151" s="49"/>
    </row>
    <row r="152" spans="1:1" x14ac:dyDescent="0.3">
      <c r="A152" s="49"/>
    </row>
    <row r="153" spans="1:1" x14ac:dyDescent="0.3">
      <c r="A153" s="49"/>
    </row>
    <row r="154" spans="1:1" x14ac:dyDescent="0.3">
      <c r="A154" s="49"/>
    </row>
    <row r="155" spans="1:1" x14ac:dyDescent="0.3">
      <c r="A155" s="49"/>
    </row>
    <row r="156" spans="1:1" x14ac:dyDescent="0.3">
      <c r="A156" s="49"/>
    </row>
    <row r="157" spans="1:1" x14ac:dyDescent="0.3">
      <c r="A157" s="49"/>
    </row>
    <row r="158" spans="1:1" x14ac:dyDescent="0.3">
      <c r="A158" s="49"/>
    </row>
    <row r="159" spans="1:1" x14ac:dyDescent="0.3">
      <c r="A159" s="49"/>
    </row>
    <row r="160" spans="1:1" x14ac:dyDescent="0.3">
      <c r="A160" s="49"/>
    </row>
    <row r="161" spans="1:1" x14ac:dyDescent="0.3">
      <c r="A161" s="49"/>
    </row>
    <row r="162" spans="1:1" x14ac:dyDescent="0.3">
      <c r="A162" s="49"/>
    </row>
    <row r="163" spans="1:1" x14ac:dyDescent="0.3">
      <c r="A163" s="49"/>
    </row>
    <row r="164" spans="1:1" x14ac:dyDescent="0.3">
      <c r="A164" s="49"/>
    </row>
    <row r="165" spans="1:1" x14ac:dyDescent="0.3">
      <c r="A165" s="49"/>
    </row>
    <row r="166" spans="1:1" x14ac:dyDescent="0.3">
      <c r="A166" s="49"/>
    </row>
    <row r="167" spans="1:1" x14ac:dyDescent="0.3">
      <c r="A167" s="49"/>
    </row>
    <row r="168" spans="1:1" x14ac:dyDescent="0.3">
      <c r="A168" s="49"/>
    </row>
    <row r="169" spans="1:1" x14ac:dyDescent="0.3">
      <c r="A169" s="49"/>
    </row>
    <row r="170" spans="1:1" x14ac:dyDescent="0.3">
      <c r="A170" s="49"/>
    </row>
    <row r="171" spans="1:1" x14ac:dyDescent="0.3">
      <c r="A171" s="49"/>
    </row>
    <row r="172" spans="1:1" x14ac:dyDescent="0.3">
      <c r="A172" s="49"/>
    </row>
    <row r="173" spans="1:1" x14ac:dyDescent="0.3">
      <c r="A173" s="49"/>
    </row>
    <row r="174" spans="1:1" x14ac:dyDescent="0.3">
      <c r="A174" s="49"/>
    </row>
    <row r="175" spans="1:1" x14ac:dyDescent="0.3">
      <c r="A175" s="49"/>
    </row>
    <row r="176" spans="1:1" x14ac:dyDescent="0.3">
      <c r="A176" s="49"/>
    </row>
    <row r="177" spans="1:1" x14ac:dyDescent="0.3">
      <c r="A177" s="49"/>
    </row>
    <row r="178" spans="1:1" x14ac:dyDescent="0.3">
      <c r="A178" s="49"/>
    </row>
    <row r="179" spans="1:1" x14ac:dyDescent="0.3">
      <c r="A179" s="49"/>
    </row>
    <row r="180" spans="1:1" x14ac:dyDescent="0.3">
      <c r="A180" s="49"/>
    </row>
    <row r="181" spans="1:1" x14ac:dyDescent="0.3">
      <c r="A181" s="49"/>
    </row>
    <row r="182" spans="1:1" x14ac:dyDescent="0.3">
      <c r="A182" s="49"/>
    </row>
    <row r="183" spans="1:1" x14ac:dyDescent="0.3">
      <c r="A183" s="49"/>
    </row>
    <row r="184" spans="1:1" x14ac:dyDescent="0.3">
      <c r="A184" s="49"/>
    </row>
    <row r="185" spans="1:1" x14ac:dyDescent="0.3">
      <c r="A185" s="49"/>
    </row>
    <row r="186" spans="1:1" x14ac:dyDescent="0.3">
      <c r="A186" s="49"/>
    </row>
  </sheetData>
  <mergeCells count="46">
    <mergeCell ref="C77:C78"/>
    <mergeCell ref="C38:C42"/>
    <mergeCell ref="C31:C33"/>
    <mergeCell ref="B77:B83"/>
    <mergeCell ref="B75:B76"/>
    <mergeCell ref="B49:B57"/>
    <mergeCell ref="B58:B62"/>
    <mergeCell ref="C63:C65"/>
    <mergeCell ref="B63:B74"/>
    <mergeCell ref="C75:C76"/>
    <mergeCell ref="C70:C71"/>
    <mergeCell ref="C72:C74"/>
    <mergeCell ref="C79:C83"/>
    <mergeCell ref="C50:C53"/>
    <mergeCell ref="C54:C57"/>
    <mergeCell ref="C58:C61"/>
    <mergeCell ref="C66:C69"/>
    <mergeCell ref="C19:C20"/>
    <mergeCell ref="C21:C24"/>
    <mergeCell ref="C25:C27"/>
    <mergeCell ref="C28:C30"/>
    <mergeCell ref="C35:C37"/>
    <mergeCell ref="B4:B5"/>
    <mergeCell ref="B6:B7"/>
    <mergeCell ref="B8:B15"/>
    <mergeCell ref="B21:B24"/>
    <mergeCell ref="C47:C48"/>
    <mergeCell ref="B16:B18"/>
    <mergeCell ref="B19:B20"/>
    <mergeCell ref="B25:B33"/>
    <mergeCell ref="B47:B48"/>
    <mergeCell ref="B35:B42"/>
    <mergeCell ref="B43:B46"/>
    <mergeCell ref="C43:C46"/>
    <mergeCell ref="C6:C7"/>
    <mergeCell ref="C8:C9"/>
    <mergeCell ref="C13:C14"/>
    <mergeCell ref="C16:C17"/>
    <mergeCell ref="A77:A83"/>
    <mergeCell ref="A63:A76"/>
    <mergeCell ref="A58:A62"/>
    <mergeCell ref="A49:A57"/>
    <mergeCell ref="A4:A15"/>
    <mergeCell ref="A34:A48"/>
    <mergeCell ref="A19:A33"/>
    <mergeCell ref="A16:A18"/>
  </mergeCells>
  <hyperlinks>
    <hyperlink ref="A2" location="Index!A1" display="Return to Index (hyperlink)" xr:uid="{3A5F10D7-83E3-4A47-81C0-8961DF80A7CE}"/>
  </hyperlinks>
  <pageMargins left="0.59055118110236227" right="0.39370078740157483" top="0.78740157480314965" bottom="0.59055118110236227" header="0.31496062992125984" footer="0.31496062992125984"/>
  <pageSetup paperSize="8" scale="45" orientation="landscape" horizontalDpi="360" verticalDpi="360" r:id="rId1"/>
  <headerFooter>
    <oddHeader>&amp;C&amp;"-,Bold"&amp;12APME and CDF by Pathway and Level</oddHeader>
    <oddFooter>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A50C4-AF7F-4EBD-B052-670EDFA5FB5C}">
  <sheetPr>
    <tabColor theme="4" tint="-0.249977111117893"/>
  </sheetPr>
  <dimension ref="A1:G94"/>
  <sheetViews>
    <sheetView zoomScale="60" zoomScaleNormal="60" workbookViewId="0">
      <pane xSplit="2" ySplit="3" topLeftCell="C4" activePane="bottomRight" state="frozen"/>
      <selection pane="topRight"/>
      <selection pane="bottomLeft"/>
      <selection pane="bottomRight" activeCell="A2" sqref="A2"/>
    </sheetView>
  </sheetViews>
  <sheetFormatPr defaultColWidth="9.109375" defaultRowHeight="14.4" outlineLevelCol="1" x14ac:dyDescent="0.3"/>
  <cols>
    <col min="1" max="1" width="50.88671875" style="1" customWidth="1"/>
    <col min="2" max="2" width="52" style="1" customWidth="1"/>
    <col min="3" max="3" width="80" style="1" customWidth="1"/>
    <col min="4" max="4" width="8.44140625" style="3" hidden="1" customWidth="1" outlineLevel="1"/>
    <col min="5" max="5" width="56" style="47" customWidth="1" collapsed="1"/>
    <col min="6" max="6" width="70.109375" style="1" customWidth="1"/>
    <col min="7" max="7" width="110.5546875" style="1" customWidth="1"/>
    <col min="8" max="16384" width="9.109375" style="1"/>
  </cols>
  <sheetData>
    <row r="1" spans="1:7" s="34" customFormat="1" ht="46.2" x14ac:dyDescent="0.3">
      <c r="A1" s="140" t="s">
        <v>120</v>
      </c>
      <c r="B1" s="132"/>
      <c r="C1" s="152"/>
      <c r="D1" s="41"/>
      <c r="E1" s="41"/>
      <c r="F1" s="42"/>
      <c r="G1" s="43"/>
    </row>
    <row r="2" spans="1:7" s="34" customFormat="1" ht="31.8" thickBot="1" x14ac:dyDescent="0.35">
      <c r="A2" s="264" t="s">
        <v>677</v>
      </c>
      <c r="B2" s="133"/>
      <c r="C2" s="152"/>
      <c r="D2" s="41"/>
      <c r="E2" s="41"/>
      <c r="F2" s="42"/>
      <c r="G2" s="43"/>
    </row>
    <row r="3" spans="1:7" s="52" customFormat="1" ht="21.6" thickBot="1" x14ac:dyDescent="0.35">
      <c r="A3" s="143" t="s">
        <v>1</v>
      </c>
      <c r="B3" s="144" t="s">
        <v>2</v>
      </c>
      <c r="C3" s="145" t="s">
        <v>422</v>
      </c>
      <c r="D3" s="146" t="s">
        <v>3</v>
      </c>
      <c r="E3" s="146" t="s">
        <v>421</v>
      </c>
      <c r="F3" s="147" t="s">
        <v>5</v>
      </c>
      <c r="G3" s="139" t="s">
        <v>656</v>
      </c>
    </row>
    <row r="4" spans="1:7" ht="83.25" customHeight="1" x14ac:dyDescent="0.3">
      <c r="A4" s="362" t="s">
        <v>6</v>
      </c>
      <c r="B4" s="359" t="s">
        <v>7</v>
      </c>
      <c r="C4" s="153" t="s">
        <v>121</v>
      </c>
      <c r="D4" s="53" t="s">
        <v>9</v>
      </c>
      <c r="E4" s="54" t="str">
        <f>VLOOKUP('Teaching Focused Lvl D'!D4,'CDF List'!$A$2:$C$41,2,FALSE)</f>
        <v>Coach and Develop</v>
      </c>
      <c r="F4" s="69" t="str">
        <f>VLOOKUP('Teaching Focused Lvl D'!D4,'CDF List'!$A$2:$C$41,3,FALSE)</f>
        <v>Take responsibility for one’s own personal growth and skill development and actively seek out opportunities for learning and self-improvement.</v>
      </c>
      <c r="G4" s="55" t="str">
        <f>VLOOKUP(D4,'CDF Behaviours'!$A$3:$E$220,5,FALSE)</f>
        <v>● Be personally committed to and actively work to continuously improve yourself.
● Seek out opportunities for personal growth and development.
● Understand that different situations and levels may call for different skills and approaches.
● Work to deploy strengths and compensate for weaknesses and limitations.</v>
      </c>
    </row>
    <row r="5" spans="1:7" ht="91.5" customHeight="1" thickBot="1" x14ac:dyDescent="0.35">
      <c r="A5" s="363"/>
      <c r="B5" s="360"/>
      <c r="C5" s="157" t="s">
        <v>10</v>
      </c>
      <c r="D5" s="77" t="s">
        <v>9</v>
      </c>
      <c r="E5" s="50" t="str">
        <f>VLOOKUP('Teaching Focused Lvl D'!D5,'CDF List'!$A$2:$C$41,2,FALSE)</f>
        <v>Coach and Develop</v>
      </c>
      <c r="F5" s="71" t="str">
        <f>VLOOKUP('Teaching Focused Lvl D'!D5,'CDF List'!$A$2:$C$41,3,FALSE)</f>
        <v>Take responsibility for one’s own personal growth and skill development and actively seek out opportunities for learning and self-improvement.</v>
      </c>
      <c r="G5" s="72" t="str">
        <f>VLOOKUP(D5,'CDF Behaviours'!$A$3:$E$220,5,FALSE)</f>
        <v>● Be personally committed to and actively work to continuously improve yourself.
● Seek out opportunities for personal growth and development.
● Understand that different situations and levels may call for different skills and approaches.
● Work to deploy strengths and compensate for weaknesses and limitations.</v>
      </c>
    </row>
    <row r="6" spans="1:7" ht="130.5" customHeight="1" thickBot="1" x14ac:dyDescent="0.35">
      <c r="A6" s="363"/>
      <c r="B6" s="289" t="s">
        <v>11</v>
      </c>
      <c r="C6" s="155" t="s">
        <v>122</v>
      </c>
      <c r="D6" s="58" t="s">
        <v>88</v>
      </c>
      <c r="E6" s="45" t="str">
        <f>VLOOKUP('Teaching Focused Lvl D'!D6,'CDF List'!$A$2:$C$41,2,FALSE)</f>
        <v>Live ACU’s Mission, Vision and Values</v>
      </c>
      <c r="F6" s="68" t="str">
        <f>VLOOKUP('Teaching Focused Lvl D'!D6,'CDF List'!$A$2:$C$41,3,FALSE)</f>
        <v>Understand the organisational direction, and ACU’s Mission, Vision and Values, and translate this effectively into outcomes and work for the team.</v>
      </c>
      <c r="G6" s="59" t="str">
        <f>VLOOKUP(D6,'CDF Behaviours'!$A$3:$E$220,5,FALSE)</f>
        <v>● Confidently represent and give proper expression to ACU’s Mission, Vision and Values.
● Convey compassion and honesty in difficult situations, displaying balance and judgment.
● Create for all team members an understanding of the links between ACU’s Mission, Vision and Values and the work of the team. Provide ongoing advice and feedback and make it a topic of conversation at team meetings.
● Encourage understanding of and commitment to ACU’s Mission, Vision and Values in others. Recognise and reward individual and team behaviour aligned to the Mission, Vision and Values.</v>
      </c>
    </row>
    <row r="7" spans="1:7" ht="83.25" customHeight="1" x14ac:dyDescent="0.3">
      <c r="A7" s="363"/>
      <c r="B7" s="360" t="s">
        <v>14</v>
      </c>
      <c r="C7" s="344" t="s">
        <v>123</v>
      </c>
      <c r="D7" s="73" t="s">
        <v>63</v>
      </c>
      <c r="E7" s="74" t="str">
        <f>VLOOKUP('Teaching Focused Lvl D'!D7,'CDF List'!$A$2:$C$41,2,FALSE)</f>
        <v>Collaborate Effectively</v>
      </c>
      <c r="F7" s="75" t="str">
        <f>VLOOKUP('Teaching Focused Lvl D'!D7,'CDF List'!$A$2:$C$41,3,FALSE)</f>
        <v>Work with others to build the conditions for team effectiveness.</v>
      </c>
      <c r="G7" s="76" t="str">
        <f>VLOOKUP(D7,'CDF Behaviours'!$A$3:$E$220,5,FALSE)</f>
        <v>● Ask others for their views and opinions when making decisions and plans.
● Create strong morale and spirit amongst own team by working to remove barriers to collaboration.
● Define success in terms of the whole team and support stages of team growth and maturity.
● Recognise and reward the contribution of others.</v>
      </c>
    </row>
    <row r="8" spans="1:7" ht="96.75" customHeight="1" x14ac:dyDescent="0.3">
      <c r="A8" s="363"/>
      <c r="B8" s="360"/>
      <c r="C8" s="344"/>
      <c r="D8" s="60" t="s">
        <v>95</v>
      </c>
      <c r="E8" s="61" t="str">
        <f>VLOOKUP('Teaching Focused Lvl D'!D8,'CDF List'!$A$2:$C$41,2,FALSE)</f>
        <v>Coach and Develop</v>
      </c>
      <c r="F8" s="70" t="str">
        <f>VLOOKUP('Teaching Focused Lvl D'!D8,'CDF List'!$A$2:$C$41,3,FALSE)</f>
        <v>Actively coach direct reports and others within the organisation and conduct regular career development discussions.</v>
      </c>
      <c r="G8" s="62" t="str">
        <f>VLOOKUP(D8,'CDF Behaviours'!$A$3:$E$220,5,FALSE)</f>
        <v>● Assist in unblocking barriers to development.
● Celebrate success, openly recognise individual and team achievement and give credit where credit is due.
● Delegate tasks and decisions without deferring responsibility.
● Have regular development conversations and set clear performance and development goals.</v>
      </c>
    </row>
    <row r="9" spans="1:7" ht="118.5" customHeight="1" x14ac:dyDescent="0.3">
      <c r="A9" s="363"/>
      <c r="B9" s="360"/>
      <c r="C9" s="352"/>
      <c r="D9" s="60" t="s">
        <v>101</v>
      </c>
      <c r="E9" s="61" t="str">
        <f>VLOOKUP('Teaching Focused Lvl D'!D9,'CDF List'!$A$2:$C$41,2,FALSE)</f>
        <v>Be Responsible and Accountable for Achieving Excellence</v>
      </c>
      <c r="F9" s="70" t="str">
        <f>VLOOKUP('Teaching Focused Lvl D'!D9,'CDF List'!$A$2:$C$41,3,FALSE)</f>
        <v>Understand the purpose of ACU governance policies and procedures and be confident to take ownership of issues to manage risk actively in the best interests of ACU; act to make incremental improvements.</v>
      </c>
      <c r="G9" s="62" t="str">
        <f>VLOOKUP(D9,'CDF Behaviours'!$A$3:$E$220,5,FALSE)</f>
        <v>● Act in the interests of ACU by knowing the limits of your own legal and risk knowledge and by knowing when to escalate issues to your manager or subject matter experts for high-level decision-making.
● Always look for new and better ways to do things.
● Be confident to take ownership of issues that have potential legal and/or risk implications and know who to go to for information and support to work the issue through.
● Take action to improve performance without being directed to do so.</v>
      </c>
    </row>
    <row r="10" spans="1:7" ht="81.75" customHeight="1" x14ac:dyDescent="0.3">
      <c r="A10" s="363"/>
      <c r="B10" s="360"/>
      <c r="C10" s="351" t="s">
        <v>124</v>
      </c>
      <c r="D10" s="60" t="s">
        <v>63</v>
      </c>
      <c r="E10" s="61" t="str">
        <f>VLOOKUP('Teaching Focused Lvl D'!D10,'CDF List'!$A$2:$C$41,2,FALSE)</f>
        <v>Collaborate Effectively</v>
      </c>
      <c r="F10" s="70" t="str">
        <f>VLOOKUP('Teaching Focused Lvl D'!D10,'CDF List'!$A$2:$C$41,3,FALSE)</f>
        <v>Work with others to build the conditions for team effectiveness.</v>
      </c>
      <c r="G10" s="62" t="str">
        <f>VLOOKUP(D10,'CDF Behaviours'!$A$3:$E$220,5,FALSE)</f>
        <v>● Ask others for their views and opinions when making decisions and plans.
● Create strong morale and spirit amongst own team by working to remove barriers to collaboration.
● Define success in terms of the whole team and support stages of team growth and maturity.
● Recognise and reward the contribution of others.</v>
      </c>
    </row>
    <row r="11" spans="1:7" ht="104.25" customHeight="1" x14ac:dyDescent="0.3">
      <c r="A11" s="363"/>
      <c r="B11" s="360"/>
      <c r="C11" s="352"/>
      <c r="D11" s="60" t="s">
        <v>95</v>
      </c>
      <c r="E11" s="61" t="str">
        <f>VLOOKUP('Teaching Focused Lvl D'!D11,'CDF List'!$A$2:$C$41,2,FALSE)</f>
        <v>Coach and Develop</v>
      </c>
      <c r="F11" s="70" t="str">
        <f>VLOOKUP('Teaching Focused Lvl D'!D11,'CDF List'!$A$2:$C$41,3,FALSE)</f>
        <v>Actively coach direct reports and others within the organisation and conduct regular career development discussions.</v>
      </c>
      <c r="G11" s="62" t="str">
        <f>VLOOKUP(D11,'CDF Behaviours'!$A$3:$E$220,5,FALSE)</f>
        <v>● Assist in unblocking barriers to development.
● Celebrate success, openly recognise individual and team achievement and give credit where credit is due.
● Delegate tasks and decisions without deferring responsibility.
● Have regular development conversations and set clear performance and development goals.</v>
      </c>
    </row>
    <row r="12" spans="1:7" ht="81.75" customHeight="1" x14ac:dyDescent="0.3">
      <c r="A12" s="363"/>
      <c r="B12" s="360"/>
      <c r="C12" s="156" t="s">
        <v>125</v>
      </c>
      <c r="D12" s="60" t="s">
        <v>9</v>
      </c>
      <c r="E12" s="61" t="str">
        <f>VLOOKUP('Teaching Focused Lvl D'!D12,'CDF List'!$A$2:$C$41,2,FALSE)</f>
        <v>Coach and Develop</v>
      </c>
      <c r="F12" s="70" t="str">
        <f>VLOOKUP('Teaching Focused Lvl D'!D12,'CDF List'!$A$2:$C$41,3,FALSE)</f>
        <v>Take responsibility for one’s own personal growth and skill development and actively seek out opportunities for learning and self-improvement.</v>
      </c>
      <c r="G12" s="62" t="str">
        <f>VLOOKUP(D12,'CDF Behaviours'!$A$3:$E$220,5,FALSE)</f>
        <v>● Be personally committed to and actively work to continuously improve yourself.
● Seek out opportunities for personal growth and development.
● Understand that different situations and levels may call for different skills and approaches.
● Work to deploy strengths and compensate for weaknesses and limitations.</v>
      </c>
    </row>
    <row r="13" spans="1:7" ht="133.5" customHeight="1" x14ac:dyDescent="0.3">
      <c r="A13" s="363"/>
      <c r="B13" s="360"/>
      <c r="C13" s="156" t="s">
        <v>126</v>
      </c>
      <c r="D13" s="60" t="s">
        <v>88</v>
      </c>
      <c r="E13" s="61" t="str">
        <f>VLOOKUP('Teaching Focused Lvl D'!D13,'CDF List'!$A$2:$C$41,2,FALSE)</f>
        <v>Live ACU’s Mission, Vision and Values</v>
      </c>
      <c r="F13" s="70" t="str">
        <f>VLOOKUP('Teaching Focused Lvl D'!D13,'CDF List'!$A$2:$C$41,3,FALSE)</f>
        <v>Understand the organisational direction, and ACU’s Mission, Vision and Values, and translate this effectively into outcomes and work for the team.</v>
      </c>
      <c r="G13" s="62" t="str">
        <f>VLOOKUP(D13,'CDF Behaviours'!$A$3:$E$220,5,FALSE)</f>
        <v>● Confidently represent and give proper expression to ACU’s Mission, Vision and Values.
● Convey compassion and honesty in difficult situations, displaying balance and judgment.
● Create for all team members an understanding of the links between ACU’s Mission, Vision and Values and the work of the team. Provide ongoing advice and feedback and make it a topic of conversation at team meetings.
● Encourage understanding of and commitment to ACU’s Mission, Vision and Values in others. Recognise and reward individual and team behaviour aligned to the Mission, Vision and Values.</v>
      </c>
    </row>
    <row r="14" spans="1:7" ht="99.75" customHeight="1" x14ac:dyDescent="0.3">
      <c r="A14" s="363"/>
      <c r="B14" s="360"/>
      <c r="C14" s="351" t="s">
        <v>21</v>
      </c>
      <c r="D14" s="60" t="s">
        <v>98</v>
      </c>
      <c r="E14" s="61" t="str">
        <f>VLOOKUP('Teaching Focused Lvl D'!D14,'CDF List'!$A$2:$C$41,2,FALSE)</f>
        <v>Deliver Stakeholder Centric Service</v>
      </c>
      <c r="F14" s="70" t="str">
        <f>VLOOKUP('Teaching Focused Lvl D'!D14,'CDF List'!$A$2:$C$41,3,FALSE)</f>
        <v>Plan and direct team activities on a daily basis with stakeholder impact in mind, community focus at the core and achievement of strategic objectives as the outcome.</v>
      </c>
      <c r="G14" s="62" t="str">
        <f>VLOOKUP(D14,'CDF Behaviours'!$A$3:$E$220,5,FALSE)</f>
        <v>● Bring appropriate people together as a team to address service initiatives and challenges in an efficient and effective manner.
● Demonstrate service excellence in day-to-day work.
● Promote service excellence behaviour and reward staff who exhibit this behaviour.
● Take measured and judicious risks to serve the interests of stakeholders.</v>
      </c>
    </row>
    <row r="15" spans="1:7" ht="114.75" customHeight="1" x14ac:dyDescent="0.3">
      <c r="A15" s="363"/>
      <c r="B15" s="360"/>
      <c r="C15" s="352"/>
      <c r="D15" s="60" t="s">
        <v>101</v>
      </c>
      <c r="E15" s="61" t="str">
        <f>VLOOKUP('Teaching Focused Lvl D'!D15,'CDF List'!$A$2:$C$41,2,FALSE)</f>
        <v>Be Responsible and Accountable for Achieving Excellence</v>
      </c>
      <c r="F15" s="70" t="str">
        <f>VLOOKUP('Teaching Focused Lvl D'!D15,'CDF List'!$A$2:$C$41,3,FALSE)</f>
        <v>Understand the purpose of ACU governance policies and procedures and be confident to take ownership of issues to manage risk actively in the best interests of ACU; act to make incremental improvements.</v>
      </c>
      <c r="G15" s="62" t="str">
        <f>VLOOKUP(D15,'CDF Behaviours'!$A$3:$E$220,5,FALSE)</f>
        <v>● Act in the interests of ACU by knowing the limits of your own legal and risk knowledge and by knowing when to escalate issues to your manager or subject matter experts for high-level decision-making.
● Always look for new and better ways to do things.
● Be confident to take ownership of issues that have potential legal and/or risk implications and know who to go to for information and support to work the issue through.
● Take action to improve performance without being directed to do so.</v>
      </c>
    </row>
    <row r="16" spans="1:7" ht="151.5" customHeight="1" thickBot="1" x14ac:dyDescent="0.35">
      <c r="A16" s="364"/>
      <c r="B16" s="361"/>
      <c r="C16" s="154" t="s">
        <v>23</v>
      </c>
      <c r="D16" s="63" t="s">
        <v>24</v>
      </c>
      <c r="E16" s="56" t="str">
        <f>VLOOKUP('Teaching Focused Lvl D'!D16,'CDF List'!$A$2:$C$41,2,FALSE)</f>
        <v>Know ACU Work Processes and Systems</v>
      </c>
      <c r="F16" s="67"/>
      <c r="G16" s="57" t="str">
        <f>VLOOKUP(D16,'CDF Behaviours'!$A$3:$E$220,5,FALSE)</f>
        <v>● Accept responsibility for own performance to deliver work activities on time and to the required standard in agreement with your nominated supervisor.
● Demonstrate use of core office applications and other technologies in use in your field of work; ensure the accuracy of data entry and output in support of accurate and timely reporting.
● Understand the steps in work flow to achieve outcomes that appropriately utilise available systems and procedures.
● Use computer, telecommunications and audio-visual equipment or other technologies used by the organisation in relation to your work.</v>
      </c>
    </row>
    <row r="17" spans="1:7" ht="101.25" customHeight="1" x14ac:dyDescent="0.3">
      <c r="A17" s="330" t="s">
        <v>127</v>
      </c>
      <c r="B17" s="329" t="s">
        <v>26</v>
      </c>
      <c r="C17" s="349" t="s">
        <v>128</v>
      </c>
      <c r="D17" s="84" t="s">
        <v>98</v>
      </c>
      <c r="E17" s="78" t="str">
        <f>VLOOKUP('Teaching Focused Lvl D'!D17,'CDF List'!$A$2:$C$41,2,FALSE)</f>
        <v>Deliver Stakeholder Centric Service</v>
      </c>
      <c r="F17" s="85" t="str">
        <f>VLOOKUP('Teaching Focused Lvl D'!D17,'CDF List'!$A$2:$C$41,3,FALSE)</f>
        <v>Plan and direct team activities on a daily basis with stakeholder impact in mind, community focus at the core and achievement of strategic objectives as the outcome.</v>
      </c>
      <c r="G17" s="86" t="str">
        <f>VLOOKUP(D17,'CDF Behaviours'!$A$3:$E$220,5,FALSE)</f>
        <v>● Bring appropriate people together as a team to address service initiatives and challenges in an efficient and effective manner.
● Demonstrate service excellence in day-to-day work.
● Promote service excellence behaviour and reward staff who exhibit this behaviour.
● Take measured and judicious risks to serve the interests of stakeholders.</v>
      </c>
    </row>
    <row r="18" spans="1:7" ht="96.75" customHeight="1" x14ac:dyDescent="0.3">
      <c r="A18" s="331"/>
      <c r="B18" s="317"/>
      <c r="C18" s="350"/>
      <c r="D18" s="93" t="s">
        <v>95</v>
      </c>
      <c r="E18" s="81" t="str">
        <f>VLOOKUP('Teaching Focused Lvl D'!D18,'CDF List'!$A$2:$C$41,2,FALSE)</f>
        <v>Coach and Develop</v>
      </c>
      <c r="F18" s="94" t="str">
        <f>VLOOKUP('Teaching Focused Lvl D'!D18,'CDF List'!$A$2:$C$41,3,FALSE)</f>
        <v>Actively coach direct reports and others within the organisation and conduct regular career development discussions.</v>
      </c>
      <c r="G18" s="95" t="str">
        <f>VLOOKUP(D18,'CDF Behaviours'!$A$3:$E$220,5,FALSE)</f>
        <v>● Assist in unblocking barriers to development.
● Celebrate success, openly recognise individual and team achievement and give credit where credit is due.
● Delegate tasks and decisions without deferring responsibility.
● Have regular development conversations and set clear performance and development goals.</v>
      </c>
    </row>
    <row r="19" spans="1:7" ht="106.5" customHeight="1" thickBot="1" x14ac:dyDescent="0.35">
      <c r="A19" s="331" t="s">
        <v>127</v>
      </c>
      <c r="B19" s="290" t="s">
        <v>26</v>
      </c>
      <c r="C19" s="162" t="s">
        <v>129</v>
      </c>
      <c r="D19" s="96" t="s">
        <v>95</v>
      </c>
      <c r="E19" s="79" t="str">
        <f>VLOOKUP('Teaching Focused Lvl D'!D19,'CDF List'!$A$2:$C$41,2,FALSE)</f>
        <v>Coach and Develop</v>
      </c>
      <c r="F19" s="88" t="str">
        <f>VLOOKUP('Teaching Focused Lvl D'!D19,'CDF List'!$A$2:$C$41,3,FALSE)</f>
        <v>Actively coach direct reports and others within the organisation and conduct regular career development discussions.</v>
      </c>
      <c r="G19" s="89" t="str">
        <f>VLOOKUP(D19,'CDF Behaviours'!$A$3:$E$220,5,FALSE)</f>
        <v>● Assist in unblocking barriers to development.
● Celebrate success, openly recognise individual and team achievement and give credit where credit is due.
● Delegate tasks and decisions without deferring responsibility.
● Have regular development conversations and set clear performance and development goals.</v>
      </c>
    </row>
    <row r="20" spans="1:7" ht="99.75" customHeight="1" x14ac:dyDescent="0.3">
      <c r="A20" s="331"/>
      <c r="B20" s="329" t="s">
        <v>29</v>
      </c>
      <c r="C20" s="349" t="s">
        <v>130</v>
      </c>
      <c r="D20" s="84" t="s">
        <v>98</v>
      </c>
      <c r="E20" s="78" t="str">
        <f>VLOOKUP('Teaching Focused Lvl D'!D20,'CDF List'!$A$2:$C$41,2,FALSE)</f>
        <v>Deliver Stakeholder Centric Service</v>
      </c>
      <c r="F20" s="85" t="str">
        <f>VLOOKUP('Teaching Focused Lvl D'!D20,'CDF List'!$A$2:$C$41,3,FALSE)</f>
        <v>Plan and direct team activities on a daily basis with stakeholder impact in mind, community focus at the core and achievement of strategic objectives as the outcome.</v>
      </c>
      <c r="G20" s="86" t="str">
        <f>VLOOKUP(D20,'CDF Behaviours'!$A$3:$E$220,5,FALSE)</f>
        <v>● Bring appropriate people together as a team to address service initiatives and challenges in an efficient and effective manner.
● Demonstrate service excellence in day-to-day work.
● Promote service excellence behaviour and reward staff who exhibit this behaviour.
● Take measured and judicious risks to serve the interests of stakeholders.</v>
      </c>
    </row>
    <row r="21" spans="1:7" ht="91.5" customHeight="1" x14ac:dyDescent="0.3">
      <c r="A21" s="331"/>
      <c r="B21" s="317"/>
      <c r="C21" s="348"/>
      <c r="D21" s="93" t="s">
        <v>63</v>
      </c>
      <c r="E21" s="81" t="str">
        <f>VLOOKUP('Teaching Focused Lvl D'!D21,'CDF List'!$A$2:$C$41,2,FALSE)</f>
        <v>Collaborate Effectively</v>
      </c>
      <c r="F21" s="94" t="str">
        <f>VLOOKUP('Teaching Focused Lvl D'!D21,'CDF List'!$A$2:$C$41,3,FALSE)</f>
        <v>Work with others to build the conditions for team effectiveness.</v>
      </c>
      <c r="G21" s="95" t="str">
        <f>VLOOKUP(D21,'CDF Behaviours'!$A$3:$E$220,5,FALSE)</f>
        <v>● Ask others for their views and opinions when making decisions and plans.
● Create strong morale and spirit amongst own team by working to remove barriers to collaboration.
● Define success in terms of the whole team and support stages of team growth and maturity.
● Recognise and reward the contribution of others.</v>
      </c>
    </row>
    <row r="22" spans="1:7" ht="102.75" customHeight="1" x14ac:dyDescent="0.3">
      <c r="A22" s="331"/>
      <c r="B22" s="317"/>
      <c r="C22" s="348"/>
      <c r="D22" s="93" t="s">
        <v>95</v>
      </c>
      <c r="E22" s="81" t="str">
        <f>VLOOKUP('Teaching Focused Lvl D'!D22,'CDF List'!$A$2:$C$41,2,FALSE)</f>
        <v>Coach and Develop</v>
      </c>
      <c r="F22" s="94" t="str">
        <f>VLOOKUP('Teaching Focused Lvl E'!D23,'CDF List'!$A$2:$C$41,3,FALSE)</f>
        <v>Actively coach direct reports and others within the organisation and conduct regular career development discussions.</v>
      </c>
      <c r="G22" s="95" t="str">
        <f>VLOOKUP(D22,'CDF Behaviours'!$A$3:$E$220,5,FALSE)</f>
        <v>● Assist in unblocking barriers to development.
● Celebrate success, openly recognise individual and team achievement and give credit where credit is due.
● Delegate tasks and decisions without deferring responsibility.
● Have regular development conversations and set clear performance and development goals.</v>
      </c>
    </row>
    <row r="23" spans="1:7" ht="168.75" customHeight="1" thickBot="1" x14ac:dyDescent="0.35">
      <c r="A23" s="331"/>
      <c r="B23" s="318"/>
      <c r="C23" s="347"/>
      <c r="D23" s="122" t="s">
        <v>99</v>
      </c>
      <c r="E23" s="82" t="str">
        <f>VLOOKUP('Teaching Focused Lvl D'!D23,'CDF List'!$A$2:$C$41,2,FALSE)</f>
        <v>Know ACU Work Processes and Systems</v>
      </c>
      <c r="F23" s="123" t="str">
        <f>VLOOKUP('Teaching Focused Lvl D'!D23,'CDF List'!$A$2:$C$41,3,FALSE)</f>
        <v>Manage and organise processes and systems to maximise work efficiencies and work effectiveness.</v>
      </c>
      <c r="G23" s="124" t="str">
        <f>VLOOKUP(D23,'CDF Behaviours'!$A$3:$E$220,5,FALSE)</f>
        <v>● Contribute to the planning for projects and, as required, communicate the project strategy and its expected benefit to others.
● Demonstrate a sound understanding of systems, processes and technology relevant to your job and identify and select the most appropriate tools for assigned work, including ACU records, information and knowledge management functions and systems.
● Identify ways to improve systems that are used by the work unit and support the implementation of business improvement initiatives and the introduction and roll-out of new technologies.
● Manage own and team workload by planning and prioritising work activity and use time management methods to meet deadlines and achieve agreed goals.</v>
      </c>
    </row>
    <row r="24" spans="1:7" ht="101.25" customHeight="1" x14ac:dyDescent="0.3">
      <c r="A24" s="331"/>
      <c r="B24" s="329" t="s">
        <v>32</v>
      </c>
      <c r="C24" s="349" t="s">
        <v>131</v>
      </c>
      <c r="D24" s="84" t="s">
        <v>98</v>
      </c>
      <c r="E24" s="78" t="str">
        <f>VLOOKUP('Teaching Focused Lvl D'!D24,'CDF List'!$A$2:$C$41,2,FALSE)</f>
        <v>Deliver Stakeholder Centric Service</v>
      </c>
      <c r="F24" s="85" t="str">
        <f>VLOOKUP('Teaching Focused Lvl E'!D25,'CDF List'!$A$2:$C$41,3,FALSE)</f>
        <v>Plan and direct team activities on a daily basis with stakeholder impact in mind, community focus at the core and achievement of strategic objectives as the outcome.</v>
      </c>
      <c r="G24" s="86" t="str">
        <f>VLOOKUP(D24,'CDF Behaviours'!$A$3:$E$220,5,FALSE)</f>
        <v>● Bring appropriate people together as a team to address service initiatives and challenges in an efficient and effective manner.
● Demonstrate service excellence in day-to-day work.
● Promote service excellence behaviour and reward staff who exhibit this behaviour.
● Take measured and judicious risks to serve the interests of stakeholders.</v>
      </c>
    </row>
    <row r="25" spans="1:7" ht="123" customHeight="1" x14ac:dyDescent="0.3">
      <c r="A25" s="331"/>
      <c r="B25" s="317"/>
      <c r="C25" s="348"/>
      <c r="D25" s="93" t="s">
        <v>101</v>
      </c>
      <c r="E25" s="81" t="str">
        <f>VLOOKUP('Teaching Focused Lvl D'!D25,'CDF List'!$A$2:$C$41,2,FALSE)</f>
        <v>Be Responsible and Accountable for Achieving Excellence</v>
      </c>
      <c r="F25" s="94" t="str">
        <f>VLOOKUP('Teaching Focused Lvl E'!D26,'CDF List'!$A$2:$C$41,3,FALSE)</f>
        <v>Understand the purpose of ACU governance policies and procedures and be confident to take ownership of issues to manage risk actively in the best interests of ACU; act to make incremental improvements.</v>
      </c>
      <c r="G25" s="95" t="str">
        <f>VLOOKUP(D25,'CDF Behaviours'!$A$3:$E$220,5,FALSE)</f>
        <v>● Act in the interests of ACU by knowing the limits of your own legal and risk knowledge and by knowing when to escalate issues to your manager or subject matter experts for high-level decision-making.
● Always look for new and better ways to do things.
● Be confident to take ownership of issues that have potential legal and/or risk implications and know who to go to for information and support to work the issue through.
● Take action to improve performance without being directed to do so.</v>
      </c>
    </row>
    <row r="26" spans="1:7" ht="168" customHeight="1" x14ac:dyDescent="0.3">
      <c r="A26" s="331"/>
      <c r="B26" s="317"/>
      <c r="C26" s="350"/>
      <c r="D26" s="93" t="s">
        <v>99</v>
      </c>
      <c r="E26" s="81" t="str">
        <f>VLOOKUP('Teaching Focused Lvl D'!D26,'CDF List'!$A$2:$C$41,2,FALSE)</f>
        <v>Know ACU Work Processes and Systems</v>
      </c>
      <c r="F26" s="94" t="str">
        <f>VLOOKUP('Teaching Focused Lvl E'!D27,'CDF List'!$A$2:$C$41,3,FALSE)</f>
        <v>Manage and organise processes and systems to maximise work efficiencies and work effectiveness.</v>
      </c>
      <c r="G26" s="95" t="str">
        <f>VLOOKUP(D26,'CDF Behaviours'!$A$3:$E$220,5,FALSE)</f>
        <v>● Contribute to the planning for projects and, as required, communicate the project strategy and its expected benefit to others.
● Demonstrate a sound understanding of systems, processes and technology relevant to your job and identify and select the most appropriate tools for assigned work, including ACU records, information and knowledge management functions and systems.
● Identify ways to improve systems that are used by the work unit and support the implementation of business improvement initiatives and the introduction and roll-out of new technologies.
● Manage own and team workload by planning and prioritising work activity and use time management methods to meet deadlines and achieve agreed goals.</v>
      </c>
    </row>
    <row r="27" spans="1:7" ht="106.5" customHeight="1" x14ac:dyDescent="0.3">
      <c r="A27" s="331"/>
      <c r="B27" s="317"/>
      <c r="C27" s="346" t="s">
        <v>132</v>
      </c>
      <c r="D27" s="93" t="s">
        <v>98</v>
      </c>
      <c r="E27" s="81" t="str">
        <f>VLOOKUP('Teaching Focused Lvl D'!D27,'CDF List'!$A$2:$C$41,2,FALSE)</f>
        <v>Deliver Stakeholder Centric Service</v>
      </c>
      <c r="F27" s="94" t="str">
        <f>VLOOKUP('Teaching Focused Lvl E'!D28,'CDF List'!$A$2:$C$41,3,FALSE)</f>
        <v>Plan and direct team activities on a daily basis with stakeholder impact in mind, community focus at the core and achievement of strategic objectives as the outcome.</v>
      </c>
      <c r="G27" s="95" t="str">
        <f>VLOOKUP(D27,'CDF Behaviours'!$A$3:$E$220,5,FALSE)</f>
        <v>● Bring appropriate people together as a team to address service initiatives and challenges in an efficient and effective manner.
● Demonstrate service excellence in day-to-day work.
● Promote service excellence behaviour and reward staff who exhibit this behaviour.
● Take measured and judicious risks to serve the interests of stakeholders.</v>
      </c>
    </row>
    <row r="28" spans="1:7" ht="175.5" customHeight="1" x14ac:dyDescent="0.3">
      <c r="A28" s="331"/>
      <c r="B28" s="317"/>
      <c r="C28" s="348"/>
      <c r="D28" s="93" t="s">
        <v>99</v>
      </c>
      <c r="E28" s="81" t="str">
        <f>VLOOKUP('Teaching Focused Lvl D'!D28,'CDF List'!$A$2:$C$41,2,FALSE)</f>
        <v>Know ACU Work Processes and Systems</v>
      </c>
      <c r="F28" s="94" t="str">
        <f>VLOOKUP('Teaching Focused Lvl E'!D29,'CDF List'!$A$2:$C$41,3,FALSE)</f>
        <v>Actively coach direct reports and others within the organisation and conduct regular career development discussions.</v>
      </c>
      <c r="G28" s="95" t="str">
        <f>VLOOKUP(D28,'CDF Behaviours'!$A$3:$E$220,5,FALSE)</f>
        <v>● Contribute to the planning for projects and, as required, communicate the project strategy and its expected benefit to others.
● Demonstrate a sound understanding of systems, processes and technology relevant to your job and identify and select the most appropriate tools for assigned work, including ACU records, information and knowledge management functions and systems.
● Identify ways to improve systems that are used by the work unit and support the implementation of business improvement initiatives and the introduction and roll-out of new technologies.
● Manage own and team workload by planning and prioritising work activity and use time management methods to meet deadlines and achieve agreed goals.</v>
      </c>
    </row>
    <row r="29" spans="1:7" ht="147.75" customHeight="1" x14ac:dyDescent="0.3">
      <c r="A29" s="331"/>
      <c r="B29" s="317"/>
      <c r="C29" s="350"/>
      <c r="D29" s="93" t="s">
        <v>103</v>
      </c>
      <c r="E29" s="81" t="str">
        <f>VLOOKUP('Teaching Focused Lvl D'!D29,'CDF List'!$A$2:$C$41,2,FALSE)</f>
        <v>Make Informed Decisions</v>
      </c>
      <c r="F29" s="94" t="str">
        <f>VLOOKUP('Teaching Focused Lvl D'!D29,'CDF List'!$A$2:$C$41,3,FALSE)</f>
        <v>Make timely and evidence-based decisions and challenge the decisions of staff to ensure they undertake the same.</v>
      </c>
      <c r="G29" s="95" t="str">
        <f>VLOOKUP(D29,'CDF Behaviours'!$A$3:$E$220,5,FALSE)</f>
        <v>● Approach decisions from a high-level, systems perspective to identify broader contextual issues, constraints and objectives that may affect business outcomes.
● Interpret data to make causal links and consider consequences of actions before making evidence-based decisions.
● Look beyond the obvious and recognise patterns and trends to draw out key information from complex data.
● Seek team input into decision-making where appropriate and coach for improved evidence-based decision-making in direct reports.</v>
      </c>
    </row>
    <row r="30" spans="1:7" ht="108.75" customHeight="1" x14ac:dyDescent="0.3">
      <c r="A30" s="331"/>
      <c r="B30" s="317"/>
      <c r="C30" s="366" t="s">
        <v>133</v>
      </c>
      <c r="D30" s="93" t="s">
        <v>98</v>
      </c>
      <c r="E30" s="81" t="str">
        <f>VLOOKUP('Teaching Focused Lvl D'!D30,'CDF List'!$A$2:$C$41,2,FALSE)</f>
        <v>Deliver Stakeholder Centric Service</v>
      </c>
      <c r="F30" s="94" t="str">
        <f>VLOOKUP('Teaching Focused Lvl D'!D30,'CDF List'!$A$2:$C$41,3,FALSE)</f>
        <v>Plan and direct team activities on a daily basis with stakeholder impact in mind, community focus at the core and achievement of strategic objectives as the outcome.</v>
      </c>
      <c r="G30" s="95" t="str">
        <f>VLOOKUP(D30,'CDF Behaviours'!$A$3:$E$220,5,FALSE)</f>
        <v>● Bring appropriate people together as a team to address service initiatives and challenges in an efficient and effective manner.
● Demonstrate service excellence in day-to-day work.
● Promote service excellence behaviour and reward staff who exhibit this behaviour.
● Take measured and judicious risks to serve the interests of stakeholders.</v>
      </c>
    </row>
    <row r="31" spans="1:7" ht="83.25" customHeight="1" x14ac:dyDescent="0.3">
      <c r="A31" s="331"/>
      <c r="B31" s="317"/>
      <c r="C31" s="312"/>
      <c r="D31" s="93" t="s">
        <v>63</v>
      </c>
      <c r="E31" s="81" t="str">
        <f>VLOOKUP('Teaching Focused Lvl D'!D31,'CDF List'!$A$2:$C$41,2,FALSE)</f>
        <v>Collaborate Effectively</v>
      </c>
      <c r="F31" s="94" t="str">
        <f>VLOOKUP('Teaching Focused Lvl D'!D31,'CDF List'!$A$2:$C$41,3,FALSE)</f>
        <v>Work with others to build the conditions for team effectiveness.</v>
      </c>
      <c r="G31" s="95" t="str">
        <f>VLOOKUP(D31,'CDF Behaviours'!$A$3:$E$220,5,FALSE)</f>
        <v>● Ask others for their views and opinions when making decisions and plans.
● Create strong morale and spirit amongst own team by working to remove barriers to collaboration.
● Define success in terms of the whole team and support stages of team growth and maturity.
● Recognise and reward the contribution of others.</v>
      </c>
    </row>
    <row r="32" spans="1:7" ht="100.5" customHeight="1" x14ac:dyDescent="0.3">
      <c r="A32" s="331"/>
      <c r="B32" s="317"/>
      <c r="C32" s="312"/>
      <c r="D32" s="93" t="s">
        <v>95</v>
      </c>
      <c r="E32" s="81" t="str">
        <f>VLOOKUP('Teaching Focused Lvl D'!D32,'CDF List'!$A$2:$C$41,2,FALSE)</f>
        <v>Coach and Develop</v>
      </c>
      <c r="F32" s="94" t="str">
        <f>VLOOKUP('Teaching Focused Lvl D'!D32,'CDF List'!$A$2:$C$41,3,FALSE)</f>
        <v>Actively coach direct reports and others within the organisation and conduct regular career development discussions.</v>
      </c>
      <c r="G32" s="95" t="str">
        <f>VLOOKUP(D32,'CDF Behaviours'!$A$3:$E$220,5,FALSE)</f>
        <v>● Assist in unblocking barriers to development.
● Celebrate success, openly recognise individual and team achievement and give credit where credit is due.
● Delegate tasks and decisions without deferring responsibility.
● Have regular development conversations and set clear performance and development goals.</v>
      </c>
    </row>
    <row r="33" spans="1:7" ht="171" customHeight="1" thickBot="1" x14ac:dyDescent="0.35">
      <c r="A33" s="331" t="s">
        <v>127</v>
      </c>
      <c r="B33" s="293" t="s">
        <v>32</v>
      </c>
      <c r="C33" s="277" t="s">
        <v>133</v>
      </c>
      <c r="D33" s="122" t="s">
        <v>99</v>
      </c>
      <c r="E33" s="82" t="str">
        <f>VLOOKUP('Teaching Focused Lvl D'!D33,'CDF List'!$A$2:$C$41,2,FALSE)</f>
        <v>Know ACU Work Processes and Systems</v>
      </c>
      <c r="F33" s="123" t="str">
        <f>VLOOKUP('Teaching Focused Lvl D'!D33,'CDF List'!$A$2:$C$41,3,FALSE)</f>
        <v>Manage and organise processes and systems to maximise work efficiencies and work effectiveness.</v>
      </c>
      <c r="G33" s="124" t="str">
        <f>VLOOKUP(D33,'CDF Behaviours'!$A$3:$E$220,5,FALSE)</f>
        <v>● Contribute to the planning for projects and, as required, communicate the project strategy and its expected benefit to others.
● Demonstrate a sound understanding of systems, processes and technology relevant to your job and identify and select the most appropriate tools for assigned work, including ACU records, information and knowledge management functions and systems.
● Identify ways to improve systems that are used by the work unit and support the implementation of business improvement initiatives and the introduction and roll-out of new technologies.
● Manage own and team workload by planning and prioritising work activity and use time management methods to meet deadlines and achieve agreed goals.</v>
      </c>
    </row>
    <row r="34" spans="1:7" ht="106.5" customHeight="1" x14ac:dyDescent="0.3">
      <c r="A34" s="331"/>
      <c r="B34" s="317" t="s">
        <v>35</v>
      </c>
      <c r="C34" s="348" t="s">
        <v>134</v>
      </c>
      <c r="D34" s="90" t="s">
        <v>98</v>
      </c>
      <c r="E34" s="80" t="str">
        <f>VLOOKUP('Teaching Focused Lvl D'!D34,'CDF List'!$A$2:$C$41,2,FALSE)</f>
        <v>Deliver Stakeholder Centric Service</v>
      </c>
      <c r="F34" s="91" t="str">
        <f>VLOOKUP('Teaching Focused Lvl D'!D34,'CDF List'!$A$2:$C$41,3,FALSE)</f>
        <v>Plan and direct team activities on a daily basis with stakeholder impact in mind, community focus at the core and achievement of strategic objectives as the outcome.</v>
      </c>
      <c r="G34" s="92" t="str">
        <f>VLOOKUP(D34,'CDF Behaviours'!$A$3:$E$220,5,FALSE)</f>
        <v>● Bring appropriate people together as a team to address service initiatives and challenges in an efficient and effective manner.
● Demonstrate service excellence in day-to-day work.
● Promote service excellence behaviour and reward staff who exhibit this behaviour.
● Take measured and judicious risks to serve the interests of stakeholders.</v>
      </c>
    </row>
    <row r="35" spans="1:7" ht="84" customHeight="1" x14ac:dyDescent="0.3">
      <c r="A35" s="331"/>
      <c r="B35" s="317"/>
      <c r="C35" s="348"/>
      <c r="D35" s="93" t="s">
        <v>63</v>
      </c>
      <c r="E35" s="81" t="str">
        <f>VLOOKUP('Teaching Focused Lvl D'!D35,'CDF List'!$A$2:$C$41,2,FALSE)</f>
        <v>Collaborate Effectively</v>
      </c>
      <c r="F35" s="94" t="str">
        <f>VLOOKUP('Teaching Focused Lvl D'!D35,'CDF List'!$A$2:$C$41,3,FALSE)</f>
        <v>Work with others to build the conditions for team effectiveness.</v>
      </c>
      <c r="G35" s="95" t="str">
        <f>VLOOKUP(D35,'CDF Behaviours'!$A$3:$E$220,5,FALSE)</f>
        <v>● Ask others for their views and opinions when making decisions and plans.
● Create strong morale and spirit amongst own team by working to remove barriers to collaboration.
● Define success in terms of the whole team and support stages of team growth and maturity.
● Recognise and reward the contribution of others.</v>
      </c>
    </row>
    <row r="36" spans="1:7" ht="108" customHeight="1" x14ac:dyDescent="0.3">
      <c r="A36" s="331"/>
      <c r="B36" s="317"/>
      <c r="C36" s="348"/>
      <c r="D36" s="93" t="s">
        <v>95</v>
      </c>
      <c r="E36" s="81" t="str">
        <f>VLOOKUP('Teaching Focused Lvl D'!D36,'CDF List'!$A$2:$C$41,2,FALSE)</f>
        <v>Coach and Develop</v>
      </c>
      <c r="F36" s="94" t="str">
        <f>VLOOKUP('Teaching Focused Lvl D'!D36,'CDF List'!$A$2:$C$41,3,FALSE)</f>
        <v>Actively coach direct reports and others within the organisation and conduct regular career development discussions.</v>
      </c>
      <c r="G36" s="95" t="str">
        <f>VLOOKUP(D36,'CDF Behaviours'!$A$3:$E$220,5,FALSE)</f>
        <v>● Assist in unblocking barriers to development.
● Celebrate success, openly recognise individual and team achievement and give credit where credit is due.
● Delegate tasks and decisions without deferring responsibility.
● Have regular development conversations and set clear performance and development goals.</v>
      </c>
    </row>
    <row r="37" spans="1:7" ht="120.75" customHeight="1" x14ac:dyDescent="0.3">
      <c r="A37" s="331"/>
      <c r="B37" s="317"/>
      <c r="C37" s="348"/>
      <c r="D37" s="93" t="s">
        <v>101</v>
      </c>
      <c r="E37" s="81" t="str">
        <f>VLOOKUP('Teaching Focused Lvl D'!D37,'CDF List'!$A$2:$C$41,2,FALSE)</f>
        <v>Be Responsible and Accountable for Achieving Excellence</v>
      </c>
      <c r="F37" s="94" t="str">
        <f>VLOOKUP('Teaching Focused Lvl D'!D37,'CDF List'!$A$2:$C$41,3,FALSE)</f>
        <v>Understand the purpose of ACU governance policies and procedures and be confident to take ownership of issues to manage risk actively in the best interests of ACU; act to make incremental improvements.</v>
      </c>
      <c r="G37" s="95" t="str">
        <f>VLOOKUP(D37,'CDF Behaviours'!$A$3:$E$220,5,FALSE)</f>
        <v>● Act in the interests of ACU by knowing the limits of your own legal and risk knowledge and by knowing when to escalate issues to your manager or subject matter experts for high-level decision-making.
● Always look for new and better ways to do things.
● Be confident to take ownership of issues that have potential legal and/or risk implications and know who to go to for information and support to work the issue through.
● Take action to improve performance without being directed to do so.</v>
      </c>
    </row>
    <row r="38" spans="1:7" ht="171.75" customHeight="1" x14ac:dyDescent="0.3">
      <c r="A38" s="331"/>
      <c r="B38" s="317"/>
      <c r="C38" s="350"/>
      <c r="D38" s="93" t="s">
        <v>99</v>
      </c>
      <c r="E38" s="81" t="str">
        <f>VLOOKUP('Teaching Focused Lvl D'!D38,'CDF List'!$A$2:$C$41,2,FALSE)</f>
        <v>Know ACU Work Processes and Systems</v>
      </c>
      <c r="F38" s="94" t="str">
        <f>VLOOKUP('Teaching Focused Lvl D'!D38,'CDF List'!$A$2:$C$41,3,FALSE)</f>
        <v>Manage and organise processes and systems to maximise work efficiencies and work effectiveness.</v>
      </c>
      <c r="G38" s="95" t="str">
        <f>VLOOKUP(D38,'CDF Behaviours'!$A$3:$E$220,5,FALSE)</f>
        <v>● Contribute to the planning for projects and, as required, communicate the project strategy and its expected benefit to others.
● Demonstrate a sound understanding of systems, processes and technology relevant to your job and identify and select the most appropriate tools for assigned work, including ACU records, information and knowledge management functions and systems.
● Identify ways to improve systems that are used by the work unit and support the implementation of business improvement initiatives and the introduction and roll-out of new technologies.
● Manage own and team workload by planning and prioritising work activity and use time management methods to meet deadlines and achieve agreed goals.</v>
      </c>
    </row>
    <row r="39" spans="1:7" ht="99.75" customHeight="1" x14ac:dyDescent="0.3">
      <c r="A39" s="331"/>
      <c r="B39" s="317"/>
      <c r="C39" s="346" t="s">
        <v>135</v>
      </c>
      <c r="D39" s="93" t="s">
        <v>98</v>
      </c>
      <c r="E39" s="81" t="str">
        <f>VLOOKUP('Teaching Focused Lvl D'!D39,'CDF List'!$A$2:$C$41,2,FALSE)</f>
        <v>Deliver Stakeholder Centric Service</v>
      </c>
      <c r="F39" s="94" t="str">
        <f>VLOOKUP('Teaching Focused Lvl D'!D39,'CDF List'!$A$2:$C$41,3,FALSE)</f>
        <v>Plan and direct team activities on a daily basis with stakeholder impact in mind, community focus at the core and achievement of strategic objectives as the outcome.</v>
      </c>
      <c r="G39" s="95" t="str">
        <f>VLOOKUP(D39,'CDF Behaviours'!$A$3:$E$220,5,FALSE)</f>
        <v>● Bring appropriate people together as a team to address service initiatives and challenges in an efficient and effective manner.
● Demonstrate service excellence in day-to-day work.
● Promote service excellence behaviour and reward staff who exhibit this behaviour.
● Take measured and judicious risks to serve the interests of stakeholders.</v>
      </c>
    </row>
    <row r="40" spans="1:7" ht="79.5" customHeight="1" x14ac:dyDescent="0.3">
      <c r="A40" s="331"/>
      <c r="B40" s="317"/>
      <c r="C40" s="348"/>
      <c r="D40" s="93" t="s">
        <v>63</v>
      </c>
      <c r="E40" s="81" t="str">
        <f>VLOOKUP('Teaching Focused Lvl D'!D40,'CDF List'!$A$2:$C$41,2,FALSE)</f>
        <v>Collaborate Effectively</v>
      </c>
      <c r="F40" s="94" t="str">
        <f>VLOOKUP('Teaching Focused Lvl D'!D40,'CDF List'!$A$2:$C$41,3,FALSE)</f>
        <v>Work with others to build the conditions for team effectiveness.</v>
      </c>
      <c r="G40" s="95" t="str">
        <f>VLOOKUP(D40,'CDF Behaviours'!$A$3:$E$220,5,FALSE)</f>
        <v>● Ask others for their views and opinions when making decisions and plans.
● Create strong morale and spirit amongst own team by working to remove barriers to collaboration.
● Define success in terms of the whole team and support stages of team growth and maturity.
● Recognise and reward the contribution of others.</v>
      </c>
    </row>
    <row r="41" spans="1:7" ht="102.75" customHeight="1" x14ac:dyDescent="0.3">
      <c r="A41" s="331"/>
      <c r="B41" s="317"/>
      <c r="C41" s="348"/>
      <c r="D41" s="93" t="s">
        <v>95</v>
      </c>
      <c r="E41" s="81" t="str">
        <f>VLOOKUP('Teaching Focused Lvl D'!D41,'CDF List'!$A$2:$C$41,2,FALSE)</f>
        <v>Coach and Develop</v>
      </c>
      <c r="F41" s="94" t="str">
        <f>VLOOKUP('Teaching Focused Lvl D'!D41,'CDF List'!$A$2:$C$41,3,FALSE)</f>
        <v>Actively coach direct reports and others within the organisation and conduct regular career development discussions.</v>
      </c>
      <c r="G41" s="95" t="str">
        <f>VLOOKUP(D41,'CDF Behaviours'!$A$3:$E$220,5,FALSE)</f>
        <v>● Assist in unblocking barriers to development.
● Celebrate success, openly recognise individual and team achievement and give credit where credit is due.
● Delegate tasks and decisions without deferring responsibility.
● Have regular development conversations and set clear performance and development goals.</v>
      </c>
    </row>
    <row r="42" spans="1:7" ht="174" customHeight="1" x14ac:dyDescent="0.3">
      <c r="A42" s="331"/>
      <c r="B42" s="317"/>
      <c r="C42" s="348"/>
      <c r="D42" s="93" t="s">
        <v>99</v>
      </c>
      <c r="E42" s="81" t="str">
        <f>VLOOKUP('Teaching Focused Lvl D'!D42,'CDF List'!$A$2:$C$41,2,FALSE)</f>
        <v>Know ACU Work Processes and Systems</v>
      </c>
      <c r="F42" s="94" t="str">
        <f>VLOOKUP('Teaching Focused Lvl D'!D42,'CDF List'!$A$2:$C$41,3,FALSE)</f>
        <v>Manage and organise processes and systems to maximise work efficiencies and work effectiveness.</v>
      </c>
      <c r="G42" s="95" t="str">
        <f>VLOOKUP(D42,'CDF Behaviours'!$A$3:$E$220,5,FALSE)</f>
        <v>● Contribute to the planning for projects and, as required, communicate the project strategy and its expected benefit to others.
● Demonstrate a sound understanding of systems, processes and technology relevant to your job and identify and select the most appropriate tools for assigned work, including ACU records, information and knowledge management functions and systems.
● Identify ways to improve systems that are used by the work unit and support the implementation of business improvement initiatives and the introduction and roll-out of new technologies.
● Manage own and team workload by planning and prioritising work activity and use time management methods to meet deadlines and achieve agreed goals.</v>
      </c>
    </row>
    <row r="43" spans="1:7" ht="149.25" customHeight="1" thickBot="1" x14ac:dyDescent="0.35">
      <c r="A43" s="331"/>
      <c r="B43" s="317"/>
      <c r="C43" s="348"/>
      <c r="D43" s="96" t="s">
        <v>103</v>
      </c>
      <c r="E43" s="79" t="str">
        <f>VLOOKUP('Teaching Focused Lvl D'!D43,'CDF List'!$A$2:$C$41,2,FALSE)</f>
        <v>Make Informed Decisions</v>
      </c>
      <c r="F43" s="88" t="str">
        <f>VLOOKUP('Teaching Focused Lvl D'!D43,'CDF List'!$A$2:$C$41,3,FALSE)</f>
        <v>Make timely and evidence-based decisions and challenge the decisions of staff to ensure they undertake the same.</v>
      </c>
      <c r="G43" s="89" t="str">
        <f>VLOOKUP(D43,'CDF Behaviours'!$A$3:$E$220,5,FALSE)</f>
        <v>● Approach decisions from a high-level, systems perspective to identify broader contextual issues, constraints and objectives that may affect business outcomes.
● Interpret data to make causal links and consider consequences of actions before making evidence-based decisions.
● Look beyond the obvious and recognise patterns and trends to draw out key information from complex data.
● Seek team input into decision-making where appropriate and coach for improved evidence-based decision-making in direct reports.</v>
      </c>
    </row>
    <row r="44" spans="1:7" ht="165" customHeight="1" x14ac:dyDescent="0.3">
      <c r="A44" s="331"/>
      <c r="B44" s="329" t="s">
        <v>40</v>
      </c>
      <c r="C44" s="311" t="s">
        <v>136</v>
      </c>
      <c r="D44" s="84" t="s">
        <v>111</v>
      </c>
      <c r="E44" s="78" t="str">
        <f>VLOOKUP('Teaching Focused Lvl D'!D44,'CDF List'!$A$2:$C$41,2,FALSE)</f>
        <v>Apply Commercial Acumen</v>
      </c>
      <c r="F44" s="85" t="str">
        <f>VLOOKUP('Teaching Focused Lvl D'!D44,'CDF List'!$A$2:$C$41,3,FALSE)</f>
        <v>Analyse and interpret financial and industry information and use this information to make planning decisions.</v>
      </c>
      <c r="G44" s="86" t="str">
        <f>VLOOKUP(D44,'CDF Behaviours'!$A$3:$E$220,5,FALSE)</f>
        <v>● Actively develop a wide range of higher education sector contacts to regularly conduct benchmarking activities and identify continuous improvement opportunities for ACU.
● Be willing to think beyond your own role by integrating knowledge across different areas of the business and adopt broader thinking about how your work contributes to the core business of ACU.
● Know the bigger picture in which you operate by understanding the history, Mission, identity, Values, organisational structure and campuses of ACU.
● Understand the commercial challenges and opportunities of ACU and proactively investigate and develop options that improve performance by doing things that may be unique, leading-edge or new to ACU.</v>
      </c>
    </row>
    <row r="45" spans="1:7" ht="144" customHeight="1" x14ac:dyDescent="0.3">
      <c r="A45" s="331"/>
      <c r="B45" s="317"/>
      <c r="C45" s="312"/>
      <c r="D45" s="93" t="s">
        <v>137</v>
      </c>
      <c r="E45" s="81" t="str">
        <f>VLOOKUP('Teaching Focused Lvl D'!D45,'CDF List'!$A$2:$C$41,2,FALSE)</f>
        <v>Adapt to and Lead Change</v>
      </c>
      <c r="F45" s="94" t="str">
        <f>VLOOKUP('Teaching Focused Lvl D'!D45,'CDF List'!$A$2:$C$41,3,FALSE)</f>
        <v>Adapt working practices for self and team in times of change for easy adoption and acceptance.</v>
      </c>
      <c r="G45" s="95" t="str">
        <f>VLOOKUP(D45,'CDF Behaviours'!$A$3:$E$220,5,FALSE)</f>
        <v>● Cascade the impact of change initiatives into working practices and processes for the staff in a work unit/directorate/faculty or location.
● Communicate with clarity in order to reduce ambiguity and to create clear direction in times of change.
● Proactively consider the impact of change on people and their personal circumstances and ensure this is addressed in your actions and communications.
● Use a range of techniques including group brainstorming to generate creative solutions to the change challenges.</v>
      </c>
    </row>
    <row r="46" spans="1:7" ht="90.75" customHeight="1" x14ac:dyDescent="0.3">
      <c r="A46" s="331" t="s">
        <v>127</v>
      </c>
      <c r="B46" s="317" t="s">
        <v>40</v>
      </c>
      <c r="C46" s="312" t="s">
        <v>136</v>
      </c>
      <c r="D46" s="93" t="s">
        <v>63</v>
      </c>
      <c r="E46" s="81" t="str">
        <f>VLOOKUP('Teaching Focused Lvl D'!D46,'CDF List'!$A$2:$C$41,2,FALSE)</f>
        <v>Collaborate Effectively</v>
      </c>
      <c r="F46" s="94" t="str">
        <f>VLOOKUP('Teaching Focused Lvl D'!D46,'CDF List'!$A$2:$C$41,3,FALSE)</f>
        <v>Work with others to build the conditions for team effectiveness.</v>
      </c>
      <c r="G46" s="95" t="str">
        <f>VLOOKUP(D46,'CDF Behaviours'!$A$3:$E$220,5,FALSE)</f>
        <v>● Ask others for their views and opinions when making decisions and plans.
● Create strong morale and spirit amongst own team by working to remove barriers to collaboration.
● Define success in terms of the whole team and support stages of team growth and maturity.
● Recognise and reward the contribution of others.</v>
      </c>
    </row>
    <row r="47" spans="1:7" ht="105.75" customHeight="1" x14ac:dyDescent="0.3">
      <c r="A47" s="331"/>
      <c r="B47" s="317"/>
      <c r="C47" s="312"/>
      <c r="D47" s="93" t="s">
        <v>95</v>
      </c>
      <c r="E47" s="81" t="str">
        <f>VLOOKUP('Teaching Focused Lvl D'!D47,'CDF List'!$A$2:$C$41,2,FALSE)</f>
        <v>Coach and Develop</v>
      </c>
      <c r="F47" s="94" t="str">
        <f>VLOOKUP('Teaching Focused Lvl D'!D47,'CDF List'!$A$2:$C$41,3,FALSE)</f>
        <v>Actively coach direct reports and others within the organisation and conduct regular career development discussions.</v>
      </c>
      <c r="G47" s="95" t="str">
        <f>VLOOKUP(D47,'CDF Behaviours'!$A$3:$E$220,5,FALSE)</f>
        <v>● Assist in unblocking barriers to development.
● Celebrate success, openly recognise individual and team achievement and give credit where credit is due.
● Delegate tasks and decisions without deferring responsibility.
● Have regular development conversations and set clear performance and development goals.</v>
      </c>
    </row>
    <row r="48" spans="1:7" ht="149.25" customHeight="1" thickBot="1" x14ac:dyDescent="0.35">
      <c r="A48" s="331"/>
      <c r="B48" s="318"/>
      <c r="C48" s="320"/>
      <c r="D48" s="122" t="s">
        <v>103</v>
      </c>
      <c r="E48" s="82" t="str">
        <f>VLOOKUP('Teaching Focused Lvl D'!D48,'CDF List'!$A$2:$C$41,2,FALSE)</f>
        <v>Make Informed Decisions</v>
      </c>
      <c r="F48" s="123" t="str">
        <f>VLOOKUP('Teaching Focused Lvl D'!D48,'CDF List'!$A$2:$C$41,3,FALSE)</f>
        <v>Make timely and evidence-based decisions and challenge the decisions of staff to ensure they undertake the same.</v>
      </c>
      <c r="G48" s="124" t="str">
        <f>VLOOKUP(D48,'CDF Behaviours'!$A$3:$E$220,5,FALSE)</f>
        <v>● Approach decisions from a high-level, systems perspective to identify broader contextual issues, constraints and objectives that may affect business outcomes.
● Interpret data to make causal links and consider consequences of actions before making evidence-based decisions.
● Look beyond the obvious and recognise patterns and trends to draw out key information from complex data.
● Seek team input into decision-making where appropriate and coach for improved evidence-based decision-making in direct reports.</v>
      </c>
    </row>
    <row r="49" spans="1:7" ht="83.25" customHeight="1" x14ac:dyDescent="0.3">
      <c r="A49" s="331"/>
      <c r="B49" s="329" t="s">
        <v>44</v>
      </c>
      <c r="C49" s="349" t="s">
        <v>138</v>
      </c>
      <c r="D49" s="84" t="s">
        <v>22</v>
      </c>
      <c r="E49" s="78" t="str">
        <f>VLOOKUP('Teaching Focused Lvl D'!D49,'CDF List'!$A$2:$C$41,2,FALSE)</f>
        <v>Deliver Stakeholder Centric Service</v>
      </c>
      <c r="F49" s="85" t="str">
        <f>VLOOKUP('Teaching Focused Lvl D'!D49,'CDF List'!$A$2:$C$41,3,FALSE)</f>
        <v>Carry out personal actions and tasks with a stakeholder focus and community outcomes in mind.</v>
      </c>
      <c r="G49" s="86" t="str">
        <f>VLOOKUP(D49,'CDF Behaviours'!$A$3:$E$220,5,FALSE)</f>
        <v>● Do what is appropriate to ensure stakeholder expectations are met.
● Follow up to evaluate stakeholder satisfaction.
● Prioritise stakeholder needs.
● Respond to requests for service in a timely and thorough manner</v>
      </c>
    </row>
    <row r="50" spans="1:7" ht="83.25" customHeight="1" x14ac:dyDescent="0.3">
      <c r="A50" s="331"/>
      <c r="B50" s="317"/>
      <c r="C50" s="348"/>
      <c r="D50" s="93" t="s">
        <v>9</v>
      </c>
      <c r="E50" s="81" t="str">
        <f>VLOOKUP('Teaching Focused Lvl D'!D50,'CDF List'!$A$2:$C$41,2,FALSE)</f>
        <v>Coach and Develop</v>
      </c>
      <c r="F50" s="94" t="str">
        <f>VLOOKUP('Teaching Focused Lvl D'!D50,'CDF List'!$A$2:$C$41,3,FALSE)</f>
        <v>Take responsibility for one’s own personal growth and skill development and actively seek out opportunities for learning and self-improvement.</v>
      </c>
      <c r="G50" s="95" t="str">
        <f>VLOOKUP(D50,'CDF Behaviours'!$A$3:$E$220,5,FALSE)</f>
        <v>● Be personally committed to and actively work to continuously improve yourself.
● Seek out opportunities for personal growth and development.
● Understand that different situations and levels may call for different skills and approaches.
● Work to deploy strengths and compensate for weaknesses and limitations.</v>
      </c>
    </row>
    <row r="51" spans="1:7" ht="149.25" customHeight="1" x14ac:dyDescent="0.3">
      <c r="A51" s="331"/>
      <c r="B51" s="317"/>
      <c r="C51" s="350"/>
      <c r="D51" s="93" t="s">
        <v>103</v>
      </c>
      <c r="E51" s="81" t="str">
        <f>VLOOKUP('Teaching Focused Lvl D'!D51,'CDF List'!$A$2:$C$41,2,FALSE)</f>
        <v>Make Informed Decisions</v>
      </c>
      <c r="F51" s="94" t="str">
        <f>VLOOKUP('Teaching Focused Lvl D'!D51,'CDF List'!$A$2:$C$41,3,FALSE)</f>
        <v>Make timely and evidence-based decisions and challenge the decisions of staff to ensure they undertake the same.</v>
      </c>
      <c r="G51" s="95" t="str">
        <f>VLOOKUP(D51,'CDF Behaviours'!$A$3:$E$220,5,FALSE)</f>
        <v>● Approach decisions from a high-level, systems perspective to identify broader contextual issues, constraints and objectives that may affect business outcomes.
● Interpret data to make causal links and consider consequences of actions before making evidence-based decisions.
● Look beyond the obvious and recognise patterns and trends to draw out key information from complex data.
● Seek team input into decision-making where appropriate and coach for improved evidence-based decision-making in direct reports.</v>
      </c>
    </row>
    <row r="52" spans="1:7" ht="144.75" customHeight="1" x14ac:dyDescent="0.3">
      <c r="A52" s="331"/>
      <c r="B52" s="317"/>
      <c r="C52" s="346" t="s">
        <v>139</v>
      </c>
      <c r="D52" s="93" t="s">
        <v>42</v>
      </c>
      <c r="E52" s="81" t="str">
        <f>VLOOKUP('Teaching Focused Lvl D'!D52,'CDF List'!$A$2:$C$41,2,FALSE)</f>
        <v>Apply Commercial Acumen</v>
      </c>
      <c r="F52" s="94" t="str">
        <f>VLOOKUP('Teaching Focused Lvl D'!D52,'CDF List'!$A$2:$C$41,3,FALSE)</f>
        <v>Take action and complete tasks in compliance with your delegation of authority. Understand the context in which you carry out your day-to-day work and the contribution you make to the broader university.</v>
      </c>
      <c r="G52" s="95" t="str">
        <f>VLOOKUP(D52,'CDF Behaviours'!$A$3:$E$220,5,FALSE)</f>
        <v>● Be aware of the commercial aspects of ACU including stakeholders, markets, services and products that contribute to the financial viability of ACU.
● Establish methods for staying in tune with industry trends.
● Show understanding of how resources (time, materials, staffing, etc) link to commercial outcomes. Work to achieve budget or control costs.
● Understand the wider business context in which ACU operates by keeping up-to-date with new developments in the higher education sector, particularly changing Federal Government policy and funding arrangements.</v>
      </c>
    </row>
    <row r="53" spans="1:7" ht="80.25" customHeight="1" x14ac:dyDescent="0.3">
      <c r="A53" s="331"/>
      <c r="B53" s="317"/>
      <c r="C53" s="348"/>
      <c r="D53" s="93" t="s">
        <v>22</v>
      </c>
      <c r="E53" s="81" t="str">
        <f>VLOOKUP('Teaching Focused Lvl D'!D53,'CDF List'!$A$2:$C$41,2,FALSE)</f>
        <v>Deliver Stakeholder Centric Service</v>
      </c>
      <c r="F53" s="94" t="str">
        <f>VLOOKUP('Teaching Focused Lvl D'!D53,'CDF List'!$A$2:$C$41,3,FALSE)</f>
        <v>Carry out personal actions and tasks with a stakeholder focus and community outcomes in mind.</v>
      </c>
      <c r="G53" s="95" t="str">
        <f>VLOOKUP(D53,'CDF Behaviours'!$A$3:$E$220,5,FALSE)</f>
        <v>● Do what is appropriate to ensure stakeholder expectations are met.
● Follow up to evaluate stakeholder satisfaction.
● Prioritise stakeholder needs.
● Respond to requests for service in a timely and thorough manner</v>
      </c>
    </row>
    <row r="54" spans="1:7" ht="100.5" customHeight="1" x14ac:dyDescent="0.3">
      <c r="A54" s="331"/>
      <c r="B54" s="317"/>
      <c r="C54" s="348"/>
      <c r="D54" s="93" t="s">
        <v>31</v>
      </c>
      <c r="E54" s="81" t="str">
        <f>VLOOKUP('Teaching Focused Lvl D'!D54,'CDF List'!$A$2:$C$41,2,FALSE)</f>
        <v>Communicate with Impact</v>
      </c>
      <c r="F54" s="94" t="str">
        <f>VLOOKUP('Teaching Focused Lvl D'!D54,'CDF List'!$A$2:$C$41,3,FALSE)</f>
        <v>Communicate clearly based on facts and logic; listen and respond appropriately to others.</v>
      </c>
      <c r="G54" s="95" t="str">
        <f>VLOOKUP(D54,'CDF Behaviours'!$A$3:$E$220,5,FALSE)</f>
        <v>● Convey facts, concepts and technical information clearly and concisely, using terms that most people can understand.
● Demonstrate respect for others and how they are feeling.
● Pay attention and listen to others, taking time to build rapport.
● Provide accurate and timely information in the right amounts to others to support their work.</v>
      </c>
    </row>
    <row r="55" spans="1:7" ht="100.5" customHeight="1" x14ac:dyDescent="0.3">
      <c r="A55" s="331"/>
      <c r="B55" s="317"/>
      <c r="C55" s="350"/>
      <c r="D55" s="93" t="s">
        <v>37</v>
      </c>
      <c r="E55" s="81" t="str">
        <f>VLOOKUP('Teaching Focused Lvl D'!D55,'CDF List'!$A$2:$C$41,2,FALSE)</f>
        <v>Make Informed Decisions</v>
      </c>
      <c r="F55" s="94" t="str">
        <f>VLOOKUP('Teaching Focused Lvl D'!D55,'CDF List'!$A$2:$C$41,3,FALSE)</f>
        <v>Identify and utilise key data and information available within ACU to make informed decisions.</v>
      </c>
      <c r="G55" s="95" t="str">
        <f>VLOOKUP(D55,'CDF Behaviours'!$A$3:$E$220,5,FALSE)</f>
        <v>● Be bold and express your opinion that is based on fact in order to aid team decisions and discussions.
● Demonstrate a sound understanding of ACU business functions, terminology and processes.
● Employ a methodical and logical approach when analysing information to make informed conclusions and decisions that are based on fact.
● Have knowledge and awareness of relevant University information sources to aid research and analysis.</v>
      </c>
    </row>
    <row r="56" spans="1:7" ht="167.25" customHeight="1" x14ac:dyDescent="0.3">
      <c r="A56" s="331"/>
      <c r="B56" s="317"/>
      <c r="C56" s="346" t="s">
        <v>140</v>
      </c>
      <c r="D56" s="93" t="s">
        <v>111</v>
      </c>
      <c r="E56" s="81" t="str">
        <f>VLOOKUP('Teaching Focused Lvl D'!D56,'CDF List'!$A$2:$C$41,2,FALSE)</f>
        <v>Apply Commercial Acumen</v>
      </c>
      <c r="F56" s="94" t="str">
        <f>VLOOKUP('Teaching Focused Lvl D'!D56,'CDF List'!$A$2:$C$41,3,FALSE)</f>
        <v>Analyse and interpret financial and industry information and use this information to make planning decisions.</v>
      </c>
      <c r="G56" s="95" t="str">
        <f>VLOOKUP(D56,'CDF Behaviours'!$A$3:$E$220,5,FALSE)</f>
        <v>● Actively develop a wide range of higher education sector contacts to regularly conduct benchmarking activities and identify continuous improvement opportunities for ACU.
● Be willing to think beyond your own role by integrating knowledge across different areas of the business and adopt broader thinking about how your work contributes to the core business of ACU.
● Know the bigger picture in which you operate by understanding the history, Mission, identity, Values, organisational structure and campuses of ACU.
● Understand the commercial challenges and opportunities of ACU and proactively investigate and develop options that improve performance by doing things that may be unique, leading-edge or new to ACU.</v>
      </c>
    </row>
    <row r="57" spans="1:7" ht="91.5" customHeight="1" x14ac:dyDescent="0.3">
      <c r="A57" s="331"/>
      <c r="B57" s="317"/>
      <c r="C57" s="348"/>
      <c r="D57" s="93" t="s">
        <v>63</v>
      </c>
      <c r="E57" s="81" t="str">
        <f>VLOOKUP('Teaching Focused Lvl D'!D57,'CDF List'!$A$2:$C$41,2,FALSE)</f>
        <v>Collaborate Effectively</v>
      </c>
      <c r="F57" s="94" t="str">
        <f>VLOOKUP('Teaching Focused Lvl D'!D57,'CDF List'!$A$2:$C$41,3,FALSE)</f>
        <v>Work with others to build the conditions for team effectiveness.</v>
      </c>
      <c r="G57" s="95" t="str">
        <f>VLOOKUP(D57,'CDF Behaviours'!$A$3:$E$220,5,FALSE)</f>
        <v>● Ask others for their views and opinions when making decisions and plans.
● Create strong morale and spirit amongst own team by working to remove barriers to collaboration.
● Define success in terms of the whole team and support stages of team growth and maturity.
● Recognise and reward the contribution of others.</v>
      </c>
    </row>
    <row r="58" spans="1:7" ht="126" customHeight="1" x14ac:dyDescent="0.3">
      <c r="A58" s="331"/>
      <c r="B58" s="317"/>
      <c r="C58" s="348"/>
      <c r="D58" s="93" t="s">
        <v>112</v>
      </c>
      <c r="E58" s="81" t="str">
        <f>VLOOKUP('Teaching Focused Lvl D'!D58,'CDF List'!$A$2:$C$41,2,FALSE)</f>
        <v>Communicate with Impact</v>
      </c>
      <c r="F58" s="94" t="str">
        <f>VLOOKUP('Teaching Focused Lvl D'!D58,'CDF List'!$A$2:$C$41,3,FALSE)</f>
        <v>Tailor communication approach to the audience or situation; win support from others to create a positive impact and successful outcomes.</v>
      </c>
      <c r="G58" s="95" t="str">
        <f>VLOOKUP(D58,'CDF Behaviours'!$A$3:$E$220,5,FALSE)</f>
        <v>● Have awareness of and relate to people from diverse backgrounds.
● Listen to and be sensitive towards others’ motives, concerns, interests and views; adapt communication style, language and context accordingly.
● Provide the information that people need to do their jobs and feel good about being a member of the team / organisational area.
● Seek to understand the perspectives of others.</v>
      </c>
    </row>
    <row r="59" spans="1:7" ht="158.25" customHeight="1" thickBot="1" x14ac:dyDescent="0.35">
      <c r="A59" s="335"/>
      <c r="B59" s="318"/>
      <c r="C59" s="347"/>
      <c r="D59" s="122" t="s">
        <v>103</v>
      </c>
      <c r="E59" s="82" t="str">
        <f>VLOOKUP('Teaching Focused Lvl D'!D59,'CDF List'!$A$2:$C$41,2,FALSE)</f>
        <v>Make Informed Decisions</v>
      </c>
      <c r="F59" s="123" t="str">
        <f>VLOOKUP('Teaching Focused Lvl D'!D59,'CDF List'!$A$2:$C$41,3,FALSE)</f>
        <v>Make timely and evidence-based decisions and challenge the decisions of staff to ensure they undertake the same.</v>
      </c>
      <c r="G59" s="124" t="str">
        <f>VLOOKUP(D59,'CDF Behaviours'!$A$3:$E$220,5,FALSE)</f>
        <v>● Approach decisions from a high-level, systems perspective to identify broader contextual issues, constraints and objectives that may affect business outcomes.
● Interpret data to make causal links and consider consequences of actions before making evidence-based decisions.
● Look beyond the obvious and recognise patterns and trends to draw out key information from complex data.
● Seek team input into decision-making where appropriate and coach for improved evidence-based decision-making in direct reports.</v>
      </c>
    </row>
    <row r="60" spans="1:7" ht="169.5" customHeight="1" x14ac:dyDescent="0.3">
      <c r="A60" s="356" t="s">
        <v>48</v>
      </c>
      <c r="B60" s="359" t="s">
        <v>49</v>
      </c>
      <c r="C60" s="365" t="s">
        <v>141</v>
      </c>
      <c r="D60" s="53" t="s">
        <v>111</v>
      </c>
      <c r="E60" s="54" t="str">
        <f>VLOOKUP('Teaching Focused Lvl D'!D60,'CDF List'!$A$2:$C$41,2,FALSE)</f>
        <v>Apply Commercial Acumen</v>
      </c>
      <c r="F60" s="69" t="str">
        <f>VLOOKUP('Teaching Focused Lvl D'!D60,'CDF List'!$A$2:$C$41,3,FALSE)</f>
        <v>Analyse and interpret financial and industry information and use this information to make planning decisions.</v>
      </c>
      <c r="G60" s="55" t="str">
        <f>VLOOKUP(D60,'CDF Behaviours'!$A$3:$E$220,5,FALSE)</f>
        <v>● Actively develop a wide range of higher education sector contacts to regularly conduct benchmarking activities and identify continuous improvement opportunities for ACU.
● Be willing to think beyond your own role by integrating knowledge across different areas of the business and adopt broader thinking about how your work contributes to the core business of ACU.
● Know the bigger picture in which you operate by understanding the history, Mission, identity, Values, organisational structure and campuses of ACU.
● Understand the commercial challenges and opportunities of ACU and proactively investigate and develop options that improve performance by doing things that may be unique, leading-edge or new to ACU.</v>
      </c>
    </row>
    <row r="61" spans="1:7" ht="81.75" customHeight="1" x14ac:dyDescent="0.3">
      <c r="A61" s="357"/>
      <c r="B61" s="360"/>
      <c r="C61" s="344"/>
      <c r="D61" s="60" t="s">
        <v>63</v>
      </c>
      <c r="E61" s="61" t="str">
        <f>VLOOKUP('Teaching Focused Lvl D'!D61,'CDF List'!$A$2:$C$41,2,FALSE)</f>
        <v>Collaborate Effectively</v>
      </c>
      <c r="F61" s="70" t="str">
        <f>VLOOKUP('Teaching Focused Lvl D'!D61,'CDF List'!$A$2:$C$41,3,FALSE)</f>
        <v>Work with others to build the conditions for team effectiveness.</v>
      </c>
      <c r="G61" s="62" t="str">
        <f>VLOOKUP(D61,'CDF Behaviours'!$A$3:$E$220,5,FALSE)</f>
        <v>● Ask others for their views and opinions when making decisions and plans.
● Create strong morale and spirit amongst own team by working to remove barriers to collaboration.
● Define success in terms of the whole team and support stages of team growth and maturity.
● Recognise and reward the contribution of others.</v>
      </c>
    </row>
    <row r="62" spans="1:7" ht="175.5" customHeight="1" x14ac:dyDescent="0.3">
      <c r="A62" s="357"/>
      <c r="B62" s="360"/>
      <c r="C62" s="344"/>
      <c r="D62" s="60" t="s">
        <v>99</v>
      </c>
      <c r="E62" s="61" t="str">
        <f>VLOOKUP('Teaching Focused Lvl D'!D62,'CDF List'!$A$2:$C$41,2,FALSE)</f>
        <v>Know ACU Work Processes and Systems</v>
      </c>
      <c r="F62" s="70" t="str">
        <f>VLOOKUP('Teaching Focused Lvl D'!D62,'CDF List'!$A$2:$C$41,3,FALSE)</f>
        <v>Manage and organise processes and systems to maximise work efficiencies and work effectiveness.</v>
      </c>
      <c r="G62" s="62" t="str">
        <f>VLOOKUP(D62,'CDF Behaviours'!$A$3:$E$220,5,FALSE)</f>
        <v>● Contribute to the planning for projects and, as required, communicate the project strategy and its expected benefit to others.
● Demonstrate a sound understanding of systems, processes and technology relevant to your job and identify and select the most appropriate tools for assigned work, including ACU records, information and knowledge management functions and systems.
● Identify ways to improve systems that are used by the work unit and support the implementation of business improvement initiatives and the introduction and roll-out of new technologies.
● Manage own and team workload by planning and prioritising work activity and use time management methods to meet deadlines and achieve agreed goals.</v>
      </c>
    </row>
    <row r="63" spans="1:7" ht="153" customHeight="1" x14ac:dyDescent="0.3">
      <c r="A63" s="357"/>
      <c r="B63" s="360"/>
      <c r="C63" s="352"/>
      <c r="D63" s="60" t="s">
        <v>103</v>
      </c>
      <c r="E63" s="61" t="str">
        <f>VLOOKUP('Teaching Focused Lvl D'!D63,'CDF List'!$A$2:$C$41,2,FALSE)</f>
        <v>Make Informed Decisions</v>
      </c>
      <c r="F63" s="70" t="str">
        <f>VLOOKUP('Teaching Focused Lvl D'!D63,'CDF List'!$A$2:$C$41,3,FALSE)</f>
        <v>Make timely and evidence-based decisions and challenge the decisions of staff to ensure they undertake the same.</v>
      </c>
      <c r="G63" s="62" t="str">
        <f>VLOOKUP(D63,'CDF Behaviours'!$A$3:$E$220,5,FALSE)</f>
        <v>● Approach decisions from a high-level, systems perspective to identify broader contextual issues, constraints and objectives that may affect business outcomes.
● Interpret data to make causal links and consider consequences of actions before making evidence-based decisions.
● Look beyond the obvious and recognise patterns and trends to draw out key information from complex data.
● Seek team input into decision-making where appropriate and coach for improved evidence-based decision-making in direct reports.</v>
      </c>
    </row>
    <row r="64" spans="1:7" ht="171.75" customHeight="1" x14ac:dyDescent="0.3">
      <c r="A64" s="357"/>
      <c r="B64" s="360"/>
      <c r="C64" s="351" t="s">
        <v>142</v>
      </c>
      <c r="D64" s="60" t="s">
        <v>111</v>
      </c>
      <c r="E64" s="61" t="str">
        <f>VLOOKUP('Teaching Focused Lvl D'!D64,'CDF List'!$A$2:$C$41,2,FALSE)</f>
        <v>Apply Commercial Acumen</v>
      </c>
      <c r="F64" s="70" t="str">
        <f>VLOOKUP('Teaching Focused Lvl D'!D64,'CDF List'!$A$2:$C$41,3,FALSE)</f>
        <v>Analyse and interpret financial and industry information and use this information to make planning decisions.</v>
      </c>
      <c r="G64" s="62" t="str">
        <f>VLOOKUP(D64,'CDF Behaviours'!$A$3:$E$220,5,FALSE)</f>
        <v>● Actively develop a wide range of higher education sector contacts to regularly conduct benchmarking activities and identify continuous improvement opportunities for ACU.
● Be willing to think beyond your own role by integrating knowledge across different areas of the business and adopt broader thinking about how your work contributes to the core business of ACU.
● Know the bigger picture in which you operate by understanding the history, Mission, identity, Values, organisational structure and campuses of ACU.
● Understand the commercial challenges and opportunities of ACU and proactively investigate and develop options that improve performance by doing things that may be unique, leading-edge or new to ACU.</v>
      </c>
    </row>
    <row r="65" spans="1:7" ht="85.5" customHeight="1" x14ac:dyDescent="0.3">
      <c r="A65" s="357"/>
      <c r="B65" s="360"/>
      <c r="C65" s="344"/>
      <c r="D65" s="60" t="s">
        <v>63</v>
      </c>
      <c r="E65" s="61" t="str">
        <f>VLOOKUP('Teaching Focused Lvl D'!D65,'CDF List'!$A$2:$C$41,2,FALSE)</f>
        <v>Collaborate Effectively</v>
      </c>
      <c r="F65" s="70" t="str">
        <f>VLOOKUP('Teaching Focused Lvl D'!D65,'CDF List'!$A$2:$C$41,3,FALSE)</f>
        <v>Work with others to build the conditions for team effectiveness.</v>
      </c>
      <c r="G65" s="62" t="str">
        <f>VLOOKUP(D65,'CDF Behaviours'!$A$3:$E$220,5,FALSE)</f>
        <v>● Ask others for their views and opinions when making decisions and plans.
● Create strong morale and spirit amongst own team by working to remove barriers to collaboration.
● Define success in terms of the whole team and support stages of team growth and maturity.
● Recognise and reward the contribution of others.</v>
      </c>
    </row>
    <row r="66" spans="1:7" ht="120.75" customHeight="1" x14ac:dyDescent="0.3">
      <c r="A66" s="357"/>
      <c r="B66" s="360"/>
      <c r="C66" s="344"/>
      <c r="D66" s="60" t="s">
        <v>101</v>
      </c>
      <c r="E66" s="61" t="str">
        <f>VLOOKUP('Teaching Focused Lvl D'!D66,'CDF List'!$A$2:$C$41,2,FALSE)</f>
        <v>Be Responsible and Accountable for Achieving Excellence</v>
      </c>
      <c r="F66" s="70" t="str">
        <f>VLOOKUP('Teaching Focused Lvl D'!D66,'CDF List'!$A$2:$C$41,3,FALSE)</f>
        <v>Understand the purpose of ACU governance policies and procedures and be confident to take ownership of issues to manage risk actively in the best interests of ACU; act to make incremental improvements.</v>
      </c>
      <c r="G66" s="62" t="str">
        <f>VLOOKUP(D66,'CDF Behaviours'!$A$3:$E$220,5,FALSE)</f>
        <v>● Act in the interests of ACU by knowing the limits of your own legal and risk knowledge and by knowing when to escalate issues to your manager or subject matter experts for high-level decision-making.
● Always look for new and better ways to do things.
● Be confident to take ownership of issues that have potential legal and/or risk implications and know who to go to for information and support to work the issue through.
● Take action to improve performance without being directed to do so.</v>
      </c>
    </row>
    <row r="67" spans="1:7" ht="173.25" customHeight="1" x14ac:dyDescent="0.3">
      <c r="A67" s="357"/>
      <c r="B67" s="360"/>
      <c r="C67" s="344"/>
      <c r="D67" s="60" t="s">
        <v>99</v>
      </c>
      <c r="E67" s="61" t="str">
        <f>VLOOKUP('Teaching Focused Lvl D'!D67,'CDF List'!$A$2:$C$41,2,FALSE)</f>
        <v>Know ACU Work Processes and Systems</v>
      </c>
      <c r="F67" s="70" t="str">
        <f>VLOOKUP('Teaching Focused Lvl D'!D67,'CDF List'!$A$2:$C$41,3,FALSE)</f>
        <v>Manage and organise processes and systems to maximise work efficiencies and work effectiveness.</v>
      </c>
      <c r="G67" s="62" t="str">
        <f>VLOOKUP(D67,'CDF Behaviours'!$A$3:$E$220,5,FALSE)</f>
        <v>● Contribute to the planning for projects and, as required, communicate the project strategy and its expected benefit to others.
● Demonstrate a sound understanding of systems, processes and technology relevant to your job and identify and select the most appropriate tools for assigned work, including ACU records, information and knowledge management functions and systems.
● Identify ways to improve systems that are used by the work unit and support the implementation of business improvement initiatives and the introduction and roll-out of new technologies.
● Manage own and team workload by planning and prioritising work activity and use time management methods to meet deadlines and achieve agreed goals.</v>
      </c>
    </row>
    <row r="68" spans="1:7" ht="154.5" customHeight="1" x14ac:dyDescent="0.3">
      <c r="A68" s="357"/>
      <c r="B68" s="360"/>
      <c r="C68" s="352"/>
      <c r="D68" s="60" t="s">
        <v>103</v>
      </c>
      <c r="E68" s="61" t="str">
        <f>VLOOKUP('Teaching Focused Lvl D'!D68,'CDF List'!$A$2:$C$41,2,FALSE)</f>
        <v>Make Informed Decisions</v>
      </c>
      <c r="F68" s="70" t="str">
        <f>VLOOKUP('Teaching Focused Lvl D'!D68,'CDF List'!$A$2:$C$41,3,FALSE)</f>
        <v>Make timely and evidence-based decisions and challenge the decisions of staff to ensure they undertake the same.</v>
      </c>
      <c r="G68" s="62" t="str">
        <f>VLOOKUP(D68,'CDF Behaviours'!$A$3:$E$220,5,FALSE)</f>
        <v>● Approach decisions from a high-level, systems perspective to identify broader contextual issues, constraints and objectives that may affect business outcomes.
● Interpret data to make causal links and consider consequences of actions before making evidence-based decisions.
● Look beyond the obvious and recognise patterns and trends to draw out key information from complex data.
● Seek team input into decision-making where appropriate and coach for improved evidence-based decision-making in direct reports.</v>
      </c>
    </row>
    <row r="69" spans="1:7" ht="168.75" customHeight="1" x14ac:dyDescent="0.3">
      <c r="A69" s="357"/>
      <c r="B69" s="360"/>
      <c r="C69" s="367" t="s">
        <v>143</v>
      </c>
      <c r="D69" s="60" t="s">
        <v>111</v>
      </c>
      <c r="E69" s="61" t="str">
        <f>VLOOKUP('Teaching Focused Lvl D'!D69,'CDF List'!$A$2:$C$41,2,FALSE)</f>
        <v>Apply Commercial Acumen</v>
      </c>
      <c r="F69" s="70" t="str">
        <f>VLOOKUP('Teaching Focused Lvl D'!D69,'CDF List'!$A$2:$C$41,3,FALSE)</f>
        <v>Analyse and interpret financial and industry information and use this information to make planning decisions.</v>
      </c>
      <c r="G69" s="62" t="str">
        <f>VLOOKUP(D69,'CDF Behaviours'!$A$3:$E$220,5,FALSE)</f>
        <v>● Actively develop a wide range of higher education sector contacts to regularly conduct benchmarking activities and identify continuous improvement opportunities for ACU.
● Be willing to think beyond your own role by integrating knowledge across different areas of the business and adopt broader thinking about how your work contributes to the core business of ACU.
● Know the bigger picture in which you operate by understanding the history, Mission, identity, Values, organisational structure and campuses of ACU.
● Understand the commercial challenges and opportunities of ACU and proactively investigate and develop options that improve performance by doing things that may be unique, leading-edge or new to ACU.</v>
      </c>
    </row>
    <row r="70" spans="1:7" ht="105" customHeight="1" x14ac:dyDescent="0.3">
      <c r="A70" s="357"/>
      <c r="B70" s="360"/>
      <c r="C70" s="354"/>
      <c r="D70" s="60" t="s">
        <v>98</v>
      </c>
      <c r="E70" s="61" t="str">
        <f>VLOOKUP('Teaching Focused Lvl D'!D70,'CDF List'!$A$2:$C$41,2,FALSE)</f>
        <v>Deliver Stakeholder Centric Service</v>
      </c>
      <c r="F70" s="70" t="str">
        <f>VLOOKUP('Teaching Focused Lvl D'!D70,'CDF List'!$A$2:$C$41,3,FALSE)</f>
        <v>Plan and direct team activities on a daily basis with stakeholder impact in mind, community focus at the core and achievement of strategic objectives as the outcome.</v>
      </c>
      <c r="G70" s="62" t="str">
        <f>VLOOKUP(D70,'CDF Behaviours'!$A$3:$E$220,5,FALSE)</f>
        <v>● Bring appropriate people together as a team to address service initiatives and challenges in an efficient and effective manner.
● Demonstrate service excellence in day-to-day work.
● Promote service excellence behaviour and reward staff who exhibit this behaviour.
● Take measured and judicious risks to serve the interests of stakeholders.</v>
      </c>
    </row>
    <row r="71" spans="1:7" ht="82.5" customHeight="1" x14ac:dyDescent="0.3">
      <c r="A71" s="357"/>
      <c r="B71" s="360"/>
      <c r="C71" s="354"/>
      <c r="D71" s="60" t="s">
        <v>63</v>
      </c>
      <c r="E71" s="61" t="str">
        <f>VLOOKUP('Teaching Focused Lvl D'!D71,'CDF List'!$A$2:$C$41,2,FALSE)</f>
        <v>Collaborate Effectively</v>
      </c>
      <c r="F71" s="70" t="str">
        <f>VLOOKUP('Teaching Focused Lvl D'!D71,'CDF List'!$A$2:$C$41,3,FALSE)</f>
        <v>Work with others to build the conditions for team effectiveness.</v>
      </c>
      <c r="G71" s="62" t="str">
        <f>VLOOKUP(D71,'CDF Behaviours'!$A$3:$E$220,5,FALSE)</f>
        <v>● Ask others for their views and opinions when making decisions and plans.
● Create strong morale and spirit amongst own team by working to remove barriers to collaboration.
● Define success in terms of the whole team and support stages of team growth and maturity.
● Recognise and reward the contribution of others.</v>
      </c>
    </row>
    <row r="72" spans="1:7" ht="169.5" customHeight="1" x14ac:dyDescent="0.3">
      <c r="A72" s="357" t="s">
        <v>48</v>
      </c>
      <c r="B72" s="360" t="s">
        <v>49</v>
      </c>
      <c r="C72" s="354" t="s">
        <v>143</v>
      </c>
      <c r="D72" s="60" t="s">
        <v>99</v>
      </c>
      <c r="E72" s="61" t="str">
        <f>VLOOKUP('Teaching Focused Lvl D'!D72,'CDF List'!$A$2:$C$41,2,FALSE)</f>
        <v>Know ACU Work Processes and Systems</v>
      </c>
      <c r="F72" s="70" t="str">
        <f>VLOOKUP('Teaching Focused Lvl D'!D72,'CDF List'!$A$2:$C$41,3,FALSE)</f>
        <v>Manage and organise processes and systems to maximise work efficiencies and work effectiveness.</v>
      </c>
      <c r="G72" s="62" t="str">
        <f>VLOOKUP(D72,'CDF Behaviours'!$A$3:$E$220,5,FALSE)</f>
        <v>● Contribute to the planning for projects and, as required, communicate the project strategy and its expected benefit to others.
● Demonstrate a sound understanding of systems, processes and technology relevant to your job and identify and select the most appropriate tools for assigned work, including ACU records, information and knowledge management functions and systems.
● Identify ways to improve systems that are used by the work unit and support the implementation of business improvement initiatives and the introduction and roll-out of new technologies.
● Manage own and team workload by planning and prioritising work activity and use time management methods to meet deadlines and achieve agreed goals.</v>
      </c>
    </row>
    <row r="73" spans="1:7" ht="147" customHeight="1" x14ac:dyDescent="0.3">
      <c r="A73" s="357"/>
      <c r="B73" s="360"/>
      <c r="C73" s="355"/>
      <c r="D73" s="60" t="s">
        <v>103</v>
      </c>
      <c r="E73" s="61" t="str">
        <f>VLOOKUP('Teaching Focused Lvl D'!D73,'CDF List'!$A$2:$C$41,2,FALSE)</f>
        <v>Make Informed Decisions</v>
      </c>
      <c r="F73" s="70" t="str">
        <f>VLOOKUP('Teaching Focused Lvl D'!D73,'CDF List'!$A$2:$C$41,3,FALSE)</f>
        <v>Make timely and evidence-based decisions and challenge the decisions of staff to ensure they undertake the same.</v>
      </c>
      <c r="G73" s="62" t="str">
        <f>VLOOKUP(D73,'CDF Behaviours'!$A$3:$E$220,5,FALSE)</f>
        <v>● Approach decisions from a high-level, systems perspective to identify broader contextual issues, constraints and objectives that may affect business outcomes.
● Interpret data to make causal links and consider consequences of actions before making evidence-based decisions.
● Look beyond the obvious and recognise patterns and trends to draw out key information from complex data.
● Seek team input into decision-making where appropriate and coach for improved evidence-based decision-making in direct reports.</v>
      </c>
    </row>
    <row r="74" spans="1:7" ht="84" customHeight="1" x14ac:dyDescent="0.3">
      <c r="A74" s="357"/>
      <c r="B74" s="360"/>
      <c r="C74" s="351" t="s">
        <v>144</v>
      </c>
      <c r="D74" s="60" t="s">
        <v>63</v>
      </c>
      <c r="E74" s="61" t="str">
        <f>VLOOKUP('Teaching Focused Lvl D'!D74,'CDF List'!$A$2:$C$41,2,FALSE)</f>
        <v>Collaborate Effectively</v>
      </c>
      <c r="F74" s="70" t="str">
        <f>VLOOKUP('Teaching Focused Lvl D'!D74,'CDF List'!$A$2:$C$41,3,FALSE)</f>
        <v>Work with others to build the conditions for team effectiveness.</v>
      </c>
      <c r="G74" s="62" t="str">
        <f>VLOOKUP(D74,'CDF Behaviours'!$A$3:$E$220,5,FALSE)</f>
        <v>● Ask others for their views and opinions when making decisions and plans.
● Create strong morale and spirit amongst own team by working to remove barriers to collaboration.
● Define success in terms of the whole team and support stages of team growth and maturity.
● Recognise and reward the contribution of others.</v>
      </c>
    </row>
    <row r="75" spans="1:7" ht="114" customHeight="1" x14ac:dyDescent="0.3">
      <c r="A75" s="357"/>
      <c r="B75" s="360"/>
      <c r="C75" s="352"/>
      <c r="D75" s="60" t="s">
        <v>95</v>
      </c>
      <c r="E75" s="61" t="str">
        <f>VLOOKUP('Teaching Focused Lvl D'!D75,'CDF List'!$A$2:$C$41,2,FALSE)</f>
        <v>Coach and Develop</v>
      </c>
      <c r="F75" s="70" t="str">
        <f>VLOOKUP('Teaching Focused Lvl D'!D75,'CDF List'!$A$2:$C$41,3,FALSE)</f>
        <v>Actively coach direct reports and others within the organisation and conduct regular career development discussions.</v>
      </c>
      <c r="G75" s="62" t="str">
        <f>VLOOKUP(D75,'CDF Behaviours'!$A$3:$E$220,5,FALSE)</f>
        <v>● Assist in unblocking barriers to development.
● Celebrate success, openly recognise individual and team achievement and give credit where credit is due.
● Delegate tasks and decisions without deferring responsibility.
● Have regular development conversations and set clear performance and development goals.</v>
      </c>
    </row>
    <row r="76" spans="1:7" ht="172.5" customHeight="1" x14ac:dyDescent="0.3">
      <c r="A76" s="357"/>
      <c r="B76" s="360"/>
      <c r="C76" s="351" t="s">
        <v>145</v>
      </c>
      <c r="D76" s="60" t="s">
        <v>111</v>
      </c>
      <c r="E76" s="61" t="str">
        <f>VLOOKUP('Teaching Focused Lvl D'!D76,'CDF List'!$A$2:$C$41,2,FALSE)</f>
        <v>Apply Commercial Acumen</v>
      </c>
      <c r="F76" s="70" t="str">
        <f>VLOOKUP('Teaching Focused Lvl D'!D76,'CDF List'!$A$2:$C$41,3,FALSE)</f>
        <v>Analyse and interpret financial and industry information and use this information to make planning decisions.</v>
      </c>
      <c r="G76" s="62" t="str">
        <f>VLOOKUP(D76,'CDF Behaviours'!$A$3:$E$220,5,FALSE)</f>
        <v>● Actively develop a wide range of higher education sector contacts to regularly conduct benchmarking activities and identify continuous improvement opportunities for ACU.
● Be willing to think beyond your own role by integrating knowledge across different areas of the business and adopt broader thinking about how your work contributes to the core business of ACU.
● Know the bigger picture in which you operate by understanding the history, Mission, identity, Values, organisational structure and campuses of ACU.
● Understand the commercial challenges and opportunities of ACU and proactively investigate and develop options that improve performance by doing things that may be unique, leading-edge or new to ACU.</v>
      </c>
    </row>
    <row r="77" spans="1:7" ht="102.75" customHeight="1" x14ac:dyDescent="0.3">
      <c r="A77" s="357"/>
      <c r="B77" s="360"/>
      <c r="C77" s="344"/>
      <c r="D77" s="60" t="s">
        <v>98</v>
      </c>
      <c r="E77" s="61" t="str">
        <f>VLOOKUP('Teaching Focused Lvl D'!D77,'CDF List'!$A$2:$C$41,2,FALSE)</f>
        <v>Deliver Stakeholder Centric Service</v>
      </c>
      <c r="F77" s="70" t="str">
        <f>VLOOKUP('Teaching Focused Lvl D'!D77,'CDF List'!$A$2:$C$41,3,FALSE)</f>
        <v>Plan and direct team activities on a daily basis with stakeholder impact in mind, community focus at the core and achievement of strategic objectives as the outcome.</v>
      </c>
      <c r="G77" s="62" t="str">
        <f>VLOOKUP(D77,'CDF Behaviours'!$A$3:$E$220,5,FALSE)</f>
        <v>● Bring appropriate people together as a team to address service initiatives and challenges in an efficient and effective manner.
● Demonstrate service excellence in day-to-day work.
● Promote service excellence behaviour and reward staff who exhibit this behaviour.
● Take measured and judicious risks to serve the interests of stakeholders.</v>
      </c>
    </row>
    <row r="78" spans="1:7" ht="89.25" customHeight="1" x14ac:dyDescent="0.3">
      <c r="A78" s="357"/>
      <c r="B78" s="360"/>
      <c r="C78" s="344"/>
      <c r="D78" s="60" t="s">
        <v>63</v>
      </c>
      <c r="E78" s="61" t="str">
        <f>VLOOKUP('Teaching Focused Lvl D'!D78,'CDF List'!$A$2:$C$41,2,FALSE)</f>
        <v>Collaborate Effectively</v>
      </c>
      <c r="F78" s="70" t="str">
        <f>VLOOKUP('Teaching Focused Lvl D'!D78,'CDF List'!$A$2:$C$41,3,FALSE)</f>
        <v>Work with others to build the conditions for team effectiveness.</v>
      </c>
      <c r="G78" s="62" t="str">
        <f>VLOOKUP(D78,'CDF Behaviours'!$A$3:$E$220,5,FALSE)</f>
        <v>● Ask others for their views and opinions when making decisions and plans.
● Create strong morale and spirit amongst own team by working to remove barriers to collaboration.
● Define success in terms of the whole team and support stages of team growth and maturity.
● Recognise and reward the contribution of others.</v>
      </c>
    </row>
    <row r="79" spans="1:7" ht="101.25" customHeight="1" x14ac:dyDescent="0.3">
      <c r="A79" s="357"/>
      <c r="B79" s="360"/>
      <c r="C79" s="344"/>
      <c r="D79" s="60" t="s">
        <v>95</v>
      </c>
      <c r="E79" s="61" t="str">
        <f>VLOOKUP('Teaching Focused Lvl D'!D79,'CDF List'!$A$2:$C$41,2,FALSE)</f>
        <v>Coach and Develop</v>
      </c>
      <c r="F79" s="70" t="str">
        <f>VLOOKUP('Teaching Focused Lvl D'!D79,'CDF List'!$A$2:$C$41,3,FALSE)</f>
        <v>Actively coach direct reports and others within the organisation and conduct regular career development discussions.</v>
      </c>
      <c r="G79" s="62" t="str">
        <f>VLOOKUP(D79,'CDF Behaviours'!$A$3:$E$220,5,FALSE)</f>
        <v>● Assist in unblocking barriers to development.
● Celebrate success, openly recognise individual and team achievement and give credit where credit is due.
● Delegate tasks and decisions without deferring responsibility.
● Have regular development conversations and set clear performance and development goals.</v>
      </c>
    </row>
    <row r="80" spans="1:7" ht="152.25" customHeight="1" thickBot="1" x14ac:dyDescent="0.35">
      <c r="A80" s="357"/>
      <c r="B80" s="361"/>
      <c r="C80" s="345"/>
      <c r="D80" s="63" t="s">
        <v>103</v>
      </c>
      <c r="E80" s="56" t="str">
        <f>VLOOKUP('Teaching Focused Lvl D'!D80,'CDF List'!$A$2:$C$41,2,FALSE)</f>
        <v>Make Informed Decisions</v>
      </c>
      <c r="F80" s="67" t="str">
        <f>VLOOKUP('Teaching Focused Lvl D'!D80,'CDF List'!$A$2:$C$41,3,FALSE)</f>
        <v>Make timely and evidence-based decisions and challenge the decisions of staff to ensure they undertake the same.</v>
      </c>
      <c r="G80" s="57" t="str">
        <f>VLOOKUP(D80,'CDF Behaviours'!$A$3:$E$220,5,FALSE)</f>
        <v>● Approach decisions from a high-level, systems perspective to identify broader contextual issues, constraints and objectives that may affect business outcomes.
● Interpret data to make causal links and consider consequences of actions before making evidence-based decisions.
● Look beyond the obvious and recognise patterns and trends to draw out key information from complex data.
● Seek team input into decision-making where appropriate and coach for improved evidence-based decision-making in direct reports.</v>
      </c>
    </row>
    <row r="81" spans="1:7" ht="168.75" customHeight="1" x14ac:dyDescent="0.3">
      <c r="A81" s="357"/>
      <c r="B81" s="359" t="s">
        <v>55</v>
      </c>
      <c r="C81" s="344" t="s">
        <v>146</v>
      </c>
      <c r="D81" s="73" t="s">
        <v>111</v>
      </c>
      <c r="E81" s="74" t="str">
        <f>VLOOKUP('Teaching Focused Lvl D'!D81,'CDF List'!$A$2:$C$41,2,FALSE)</f>
        <v>Apply Commercial Acumen</v>
      </c>
      <c r="F81" s="75" t="str">
        <f>VLOOKUP('Teaching Focused Lvl D'!D81,'CDF List'!$A$2:$C$41,3,FALSE)</f>
        <v>Analyse and interpret financial and industry information and use this information to make planning decisions.</v>
      </c>
      <c r="G81" s="76" t="str">
        <f>VLOOKUP(D81,'CDF Behaviours'!$A$3:$E$220,5,FALSE)</f>
        <v>● Actively develop a wide range of higher education sector contacts to regularly conduct benchmarking activities and identify continuous improvement opportunities for ACU.
● Be willing to think beyond your own role by integrating knowledge across different areas of the business and adopt broader thinking about how your work contributes to the core business of ACU.
● Know the bigger picture in which you operate by understanding the history, Mission, identity, Values, organisational structure and campuses of ACU.
● Understand the commercial challenges and opportunities of ACU and proactively investigate and develop options that improve performance by doing things that may be unique, leading-edge or new to ACU.</v>
      </c>
    </row>
    <row r="82" spans="1:7" ht="110.25" customHeight="1" x14ac:dyDescent="0.3">
      <c r="A82" s="357"/>
      <c r="B82" s="360"/>
      <c r="C82" s="344"/>
      <c r="D82" s="60" t="s">
        <v>98</v>
      </c>
      <c r="E82" s="61" t="str">
        <f>VLOOKUP('Teaching Focused Lvl D'!D82,'CDF List'!$A$2:$C$41,2,FALSE)</f>
        <v>Deliver Stakeholder Centric Service</v>
      </c>
      <c r="F82" s="70" t="str">
        <f>VLOOKUP('Teaching Focused Lvl D'!D82,'CDF List'!$A$2:$C$41,3,FALSE)</f>
        <v>Plan and direct team activities on a daily basis with stakeholder impact in mind, community focus at the core and achievement of strategic objectives as the outcome.</v>
      </c>
      <c r="G82" s="62" t="str">
        <f>VLOOKUP(D82,'CDF Behaviours'!$A$3:$E$220,5,FALSE)</f>
        <v>● Bring appropriate people together as a team to address service initiatives and challenges in an efficient and effective manner.
● Demonstrate service excellence in day-to-day work.
● Promote service excellence behaviour and reward staff who exhibit this behaviour.
● Take measured and judicious risks to serve the interests of stakeholders.</v>
      </c>
    </row>
    <row r="83" spans="1:7" ht="131.25" customHeight="1" x14ac:dyDescent="0.3">
      <c r="A83" s="357"/>
      <c r="B83" s="360"/>
      <c r="C83" s="344"/>
      <c r="D83" s="60" t="s">
        <v>101</v>
      </c>
      <c r="E83" s="61" t="str">
        <f>VLOOKUP('Teaching Focused Lvl D'!D83,'CDF List'!$A$2:$C$41,2,FALSE)</f>
        <v>Be Responsible and Accountable for Achieving Excellence</v>
      </c>
      <c r="F83" s="70" t="str">
        <f>VLOOKUP('Teaching Focused Lvl D'!D83,'CDF List'!$A$2:$C$41,3,FALSE)</f>
        <v>Understand the purpose of ACU governance policies and procedures and be confident to take ownership of issues to manage risk actively in the best interests of ACU; act to make incremental improvements.</v>
      </c>
      <c r="G83" s="62" t="str">
        <f>VLOOKUP(D83,'CDF Behaviours'!$A$3:$E$220,5,FALSE)</f>
        <v>● Act in the interests of ACU by knowing the limits of your own legal and risk knowledge and by knowing when to escalate issues to your manager or subject matter experts for high-level decision-making.
● Always look for new and better ways to do things.
● Be confident to take ownership of issues that have potential legal and/or risk implications and know who to go to for information and support to work the issue through.
● Take action to improve performance without being directed to do so.</v>
      </c>
    </row>
    <row r="84" spans="1:7" ht="152.25" customHeight="1" x14ac:dyDescent="0.3">
      <c r="A84" s="357"/>
      <c r="B84" s="360"/>
      <c r="C84" s="352"/>
      <c r="D84" s="60" t="s">
        <v>103</v>
      </c>
      <c r="E84" s="61" t="str">
        <f>VLOOKUP('Teaching Focused Lvl D'!D84,'CDF List'!$A$2:$C$41,2,FALSE)</f>
        <v>Make Informed Decisions</v>
      </c>
      <c r="F84" s="70" t="str">
        <f>VLOOKUP('Teaching Focused Lvl D'!D84,'CDF List'!$A$2:$C$41,3,FALSE)</f>
        <v>Make timely and evidence-based decisions and challenge the decisions of staff to ensure they undertake the same.</v>
      </c>
      <c r="G84" s="62" t="str">
        <f>VLOOKUP(D84,'CDF Behaviours'!$A$3:$E$220,5,FALSE)</f>
        <v>● Approach decisions from a high-level, systems perspective to identify broader contextual issues, constraints and objectives that may affect business outcomes.
● Interpret data to make causal links and consider consequences of actions before making evidence-based decisions.
● Look beyond the obvious and recognise patterns and trends to draw out key information from complex data.
● Seek team input into decision-making where appropriate and coach for improved evidence-based decision-making in direct reports.</v>
      </c>
    </row>
    <row r="85" spans="1:7" ht="152.25" customHeight="1" x14ac:dyDescent="0.3">
      <c r="A85" s="357" t="s">
        <v>48</v>
      </c>
      <c r="B85" s="360" t="s">
        <v>55</v>
      </c>
      <c r="C85" s="351" t="s">
        <v>147</v>
      </c>
      <c r="D85" s="60" t="s">
        <v>88</v>
      </c>
      <c r="E85" s="61" t="str">
        <f>VLOOKUP('Teaching Focused Lvl D'!D85,'CDF List'!$A$2:$C$41,2,FALSE)</f>
        <v>Live ACU’s Mission, Vision and Values</v>
      </c>
      <c r="F85" s="70" t="str">
        <f>VLOOKUP('Teaching Focused Lvl D'!D85,'CDF List'!$A$2:$C$41,3,FALSE)</f>
        <v>Understand the organisational direction, and ACU’s Mission, Vision and Values, and translate this effectively into outcomes and work for the team.</v>
      </c>
      <c r="G85" s="62" t="str">
        <f>VLOOKUP(D85,'CDF Behaviours'!$A$3:$E$220,5,FALSE)</f>
        <v>● Confidently represent and give proper expression to ACU’s Mission, Vision and Values.
● Convey compassion and honesty in difficult situations, displaying balance and judgment.
● Create for all team members an understanding of the links between ACU’s Mission, Vision and Values and the work of the team. Provide ongoing advice and feedback and make it a topic of conversation at team meetings.
● Encourage understanding of and commitment to ACU’s Mission, Vision and Values in others. Recognise and reward individual and team behaviour aligned to the Mission, Vision and Values.</v>
      </c>
    </row>
    <row r="86" spans="1:7" ht="162" customHeight="1" x14ac:dyDescent="0.3">
      <c r="A86" s="357"/>
      <c r="B86" s="360"/>
      <c r="C86" s="344"/>
      <c r="D86" s="60" t="s">
        <v>111</v>
      </c>
      <c r="E86" s="61" t="str">
        <f>VLOOKUP('Teaching Focused Lvl D'!D86,'CDF List'!$A$2:$C$41,2,FALSE)</f>
        <v>Apply Commercial Acumen</v>
      </c>
      <c r="F86" s="70" t="str">
        <f>VLOOKUP('Teaching Focused Lvl D'!D86,'CDF List'!$A$2:$C$41,3,FALSE)</f>
        <v>Analyse and interpret financial and industry information and use this information to make planning decisions.</v>
      </c>
      <c r="G86" s="62" t="str">
        <f>VLOOKUP(D86,'CDF Behaviours'!$A$3:$E$220,5,FALSE)</f>
        <v>● Actively develop a wide range of higher education sector contacts to regularly conduct benchmarking activities and identify continuous improvement opportunities for ACU.
● Be willing to think beyond your own role by integrating knowledge across different areas of the business and adopt broader thinking about how your work contributes to the core business of ACU.
● Know the bigger picture in which you operate by understanding the history, Mission, identity, Values, organisational structure and campuses of ACU.
● Understand the commercial challenges and opportunities of ACU and proactively investigate and develop options that improve performance by doing things that may be unique, leading-edge or new to ACU.</v>
      </c>
    </row>
    <row r="87" spans="1:7" ht="106.5" customHeight="1" x14ac:dyDescent="0.3">
      <c r="A87" s="357"/>
      <c r="B87" s="360"/>
      <c r="C87" s="344"/>
      <c r="D87" s="60" t="s">
        <v>98</v>
      </c>
      <c r="E87" s="61" t="str">
        <f>VLOOKUP('Teaching Focused Lvl D'!D87,'CDF List'!$A$2:$C$41,2,FALSE)</f>
        <v>Deliver Stakeholder Centric Service</v>
      </c>
      <c r="F87" s="70" t="str">
        <f>VLOOKUP('Teaching Focused Lvl D'!D87,'CDF List'!$A$2:$C$41,3,FALSE)</f>
        <v>Plan and direct team activities on a daily basis with stakeholder impact in mind, community focus at the core and achievement of strategic objectives as the outcome.</v>
      </c>
      <c r="G87" s="62" t="str">
        <f>VLOOKUP(D87,'CDF Behaviours'!$A$3:$E$220,5,FALSE)</f>
        <v>● Bring appropriate people together as a team to address service initiatives and challenges in an efficient and effective manner.
● Demonstrate service excellence in day-to-day work.
● Promote service excellence behaviour and reward staff who exhibit this behaviour.
● Take measured and judicious risks to serve the interests of stakeholders.</v>
      </c>
    </row>
    <row r="88" spans="1:7" ht="87.75" customHeight="1" x14ac:dyDescent="0.3">
      <c r="A88" s="357"/>
      <c r="B88" s="360"/>
      <c r="C88" s="344"/>
      <c r="D88" s="60" t="s">
        <v>63</v>
      </c>
      <c r="E88" s="61" t="str">
        <f>VLOOKUP('Teaching Focused Lvl D'!D88,'CDF List'!$A$2:$C$41,2,FALSE)</f>
        <v>Collaborate Effectively</v>
      </c>
      <c r="F88" s="70" t="str">
        <f>VLOOKUP('Teaching Focused Lvl D'!D88,'CDF List'!$A$2:$C$41,3,FALSE)</f>
        <v>Work with others to build the conditions for team effectiveness.</v>
      </c>
      <c r="G88" s="62" t="str">
        <f>VLOOKUP(D88,'CDF Behaviours'!$A$3:$E$220,5,FALSE)</f>
        <v>● Ask others for their views and opinions when making decisions and plans.
● Create strong morale and spirit amongst own team by working to remove barriers to collaboration.
● Define success in terms of the whole team and support stages of team growth and maturity.
● Recognise and reward the contribution of others.</v>
      </c>
    </row>
    <row r="89" spans="1:7" ht="123" customHeight="1" x14ac:dyDescent="0.3">
      <c r="A89" s="357"/>
      <c r="B89" s="360"/>
      <c r="C89" s="344"/>
      <c r="D89" s="60" t="s">
        <v>112</v>
      </c>
      <c r="E89" s="61" t="str">
        <f>VLOOKUP('Teaching Focused Lvl D'!D89,'CDF List'!$A$2:$C$41,2,FALSE)</f>
        <v>Communicate with Impact</v>
      </c>
      <c r="F89" s="70" t="str">
        <f>VLOOKUP('Teaching Focused Lvl D'!D89,'CDF List'!$A$2:$C$41,3,FALSE)</f>
        <v>Tailor communication approach to the audience or situation; win support from others to create a positive impact and successful outcomes.</v>
      </c>
      <c r="G89" s="62" t="str">
        <f>VLOOKUP(D89,'CDF Behaviours'!$A$3:$E$220,5,FALSE)</f>
        <v>● Have awareness of and relate to people from diverse backgrounds.
● Listen to and be sensitive towards others’ motives, concerns, interests and views; adapt communication style, language and context accordingly.
● Provide the information that people need to do their jobs and feel good about being a member of the team / organisational area.
● Seek to understand the perspectives of others.</v>
      </c>
    </row>
    <row r="90" spans="1:7" ht="151.5" customHeight="1" thickBot="1" x14ac:dyDescent="0.35">
      <c r="A90" s="358"/>
      <c r="B90" s="361"/>
      <c r="C90" s="345"/>
      <c r="D90" s="63" t="s">
        <v>103</v>
      </c>
      <c r="E90" s="56" t="str">
        <f>VLOOKUP('Teaching Focused Lvl D'!D90,'CDF List'!$A$2:$C$41,2,FALSE)</f>
        <v>Make Informed Decisions</v>
      </c>
      <c r="F90" s="67" t="str">
        <f>VLOOKUP('Teaching Focused Lvl D'!D90,'CDF List'!$A$2:$C$41,3,FALSE)</f>
        <v>Make timely and evidence-based decisions and challenge the decisions of staff to ensure they undertake the same.</v>
      </c>
      <c r="G90" s="57" t="str">
        <f>VLOOKUP(D90,'CDF Behaviours'!$A$3:$E$220,5,FALSE)</f>
        <v>● Approach decisions from a high-level, systems perspective to identify broader contextual issues, constraints and objectives that may affect business outcomes.
● Interpret data to make causal links and consider consequences of actions before making evidence-based decisions.
● Look beyond the obvious and recognise patterns and trends to draw out key information from complex data.
● Seek team input into decision-making where appropriate and coach for improved evidence-based decision-making in direct reports.</v>
      </c>
    </row>
    <row r="91" spans="1:7" ht="15.6" x14ac:dyDescent="0.3">
      <c r="A91" s="48"/>
      <c r="B91" s="48"/>
      <c r="C91" s="48"/>
      <c r="D91" s="160"/>
      <c r="E91" s="161"/>
      <c r="F91" s="48"/>
      <c r="G91" s="48"/>
    </row>
    <row r="92" spans="1:7" ht="15.6" x14ac:dyDescent="0.3">
      <c r="A92" s="48"/>
      <c r="B92" s="48"/>
      <c r="C92" s="48"/>
      <c r="D92" s="160"/>
      <c r="E92" s="161"/>
      <c r="F92" s="48"/>
      <c r="G92" s="48"/>
    </row>
    <row r="93" spans="1:7" ht="15.6" x14ac:dyDescent="0.3">
      <c r="A93" s="48"/>
      <c r="B93" s="48"/>
      <c r="C93" s="48"/>
      <c r="D93" s="160"/>
      <c r="E93" s="161"/>
      <c r="F93" s="48"/>
      <c r="G93" s="48"/>
    </row>
    <row r="94" spans="1:7" ht="15.6" x14ac:dyDescent="0.3">
      <c r="A94" s="48"/>
      <c r="B94" s="48"/>
      <c r="C94" s="48"/>
      <c r="D94" s="160"/>
      <c r="E94" s="161"/>
      <c r="F94" s="48"/>
      <c r="G94" s="48"/>
    </row>
  </sheetData>
  <mergeCells count="44">
    <mergeCell ref="C81:C84"/>
    <mergeCell ref="C85:C90"/>
    <mergeCell ref="C49:C51"/>
    <mergeCell ref="C52:C55"/>
    <mergeCell ref="C56:C59"/>
    <mergeCell ref="C60:C63"/>
    <mergeCell ref="C64:C68"/>
    <mergeCell ref="C72:C73"/>
    <mergeCell ref="C69:C71"/>
    <mergeCell ref="C76:C80"/>
    <mergeCell ref="C24:C26"/>
    <mergeCell ref="C27:C29"/>
    <mergeCell ref="B4:B5"/>
    <mergeCell ref="B7:B16"/>
    <mergeCell ref="B17:B18"/>
    <mergeCell ref="B24:B32"/>
    <mergeCell ref="C30:C32"/>
    <mergeCell ref="C7:C9"/>
    <mergeCell ref="C10:C11"/>
    <mergeCell ref="C14:C15"/>
    <mergeCell ref="C17:C18"/>
    <mergeCell ref="C20:C23"/>
    <mergeCell ref="B20:B23"/>
    <mergeCell ref="C34:C38"/>
    <mergeCell ref="C39:C43"/>
    <mergeCell ref="C74:C75"/>
    <mergeCell ref="B44:B45"/>
    <mergeCell ref="B46:B48"/>
    <mergeCell ref="C44:C45"/>
    <mergeCell ref="C46:C48"/>
    <mergeCell ref="B60:B71"/>
    <mergeCell ref="B72:B80"/>
    <mergeCell ref="B81:B84"/>
    <mergeCell ref="B85:B90"/>
    <mergeCell ref="A4:A16"/>
    <mergeCell ref="A60:A71"/>
    <mergeCell ref="A85:A90"/>
    <mergeCell ref="A72:A84"/>
    <mergeCell ref="A17:A18"/>
    <mergeCell ref="A19:A32"/>
    <mergeCell ref="A33:A45"/>
    <mergeCell ref="A46:A59"/>
    <mergeCell ref="B34:B43"/>
    <mergeCell ref="B49:B59"/>
  </mergeCells>
  <hyperlinks>
    <hyperlink ref="A2" location="Index!A1" display="Return to Index (hyperlink)" xr:uid="{0E881497-1158-4C1B-92DA-665C3C0979C5}"/>
  </hyperlinks>
  <pageMargins left="0.59055118110236227" right="0.39370078740157483" top="0.78740157480314965" bottom="0.59055118110236227" header="0.31496062992125984" footer="0.31496062992125984"/>
  <pageSetup paperSize="8" scale="45" orientation="landscape" horizontalDpi="360" verticalDpi="360" r:id="rId1"/>
  <headerFooter>
    <oddHeader>&amp;C&amp;"-,Bold"&amp;12APME and CDF by Pathway and Level</oddHeader>
    <oddFooter>Page &amp;P of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6AA9DE-45E6-42F8-BA24-4F7CC52CE461}">
  <sheetPr>
    <tabColor theme="4" tint="-0.249977111117893"/>
  </sheetPr>
  <dimension ref="A1:G93"/>
  <sheetViews>
    <sheetView zoomScale="60" zoomScaleNormal="60" workbookViewId="0">
      <pane xSplit="4" ySplit="3" topLeftCell="E4" activePane="bottomRight" state="frozen"/>
      <selection pane="topRight"/>
      <selection pane="bottomLeft"/>
      <selection pane="bottomRight" activeCell="A2" sqref="A2"/>
    </sheetView>
  </sheetViews>
  <sheetFormatPr defaultColWidth="9.109375" defaultRowHeight="14.4" outlineLevelCol="1" x14ac:dyDescent="0.3"/>
  <cols>
    <col min="1" max="1" width="48.6640625" style="1" customWidth="1"/>
    <col min="2" max="2" width="55.6640625" style="1" customWidth="1"/>
    <col min="3" max="3" width="69.5546875" style="1" customWidth="1"/>
    <col min="4" max="4" width="12.44140625" style="3" hidden="1" customWidth="1" outlineLevel="1"/>
    <col min="5" max="5" width="53.44140625" style="47" customWidth="1" collapsed="1"/>
    <col min="6" max="6" width="67.109375" style="1" customWidth="1"/>
    <col min="7" max="7" width="124.44140625" style="1" customWidth="1"/>
    <col min="8" max="16384" width="9.109375" style="1"/>
  </cols>
  <sheetData>
    <row r="1" spans="1:7" s="34" customFormat="1" ht="46.2" x14ac:dyDescent="0.3">
      <c r="A1" s="140" t="s">
        <v>148</v>
      </c>
      <c r="B1" s="132"/>
      <c r="C1" s="152"/>
      <c r="D1" s="41"/>
      <c r="E1" s="41"/>
      <c r="F1" s="42"/>
      <c r="G1" s="43"/>
    </row>
    <row r="2" spans="1:7" s="34" customFormat="1" ht="31.8" thickBot="1" x14ac:dyDescent="0.35">
      <c r="A2" s="264" t="s">
        <v>677</v>
      </c>
      <c r="B2" s="133"/>
      <c r="C2" s="152"/>
      <c r="D2" s="41"/>
      <c r="E2" s="41"/>
      <c r="F2" s="42"/>
      <c r="G2" s="43"/>
    </row>
    <row r="3" spans="1:7" s="52" customFormat="1" ht="21.6" thickBot="1" x14ac:dyDescent="0.35">
      <c r="A3" s="143" t="s">
        <v>1</v>
      </c>
      <c r="B3" s="144" t="s">
        <v>2</v>
      </c>
      <c r="C3" s="145" t="s">
        <v>422</v>
      </c>
      <c r="D3" s="146" t="s">
        <v>3</v>
      </c>
      <c r="E3" s="146" t="s">
        <v>421</v>
      </c>
      <c r="F3" s="147" t="s">
        <v>5</v>
      </c>
      <c r="G3" s="139" t="s">
        <v>656</v>
      </c>
    </row>
    <row r="4" spans="1:7" ht="85.5" customHeight="1" x14ac:dyDescent="0.3">
      <c r="A4" s="362" t="s">
        <v>6</v>
      </c>
      <c r="B4" s="359" t="s">
        <v>7</v>
      </c>
      <c r="C4" s="153" t="s">
        <v>149</v>
      </c>
      <c r="D4" s="53" t="s">
        <v>9</v>
      </c>
      <c r="E4" s="54" t="str">
        <f>VLOOKUP('Teaching Focused Lvl E'!D4,'CDF List'!$A$2:$C$41,2,FALSE)</f>
        <v>Coach and Develop</v>
      </c>
      <c r="F4" s="69" t="str">
        <f>VLOOKUP('Teaching Focused Lvl E'!D4:D4,'CDF List'!$A$2:$C$41,3,FALSE)</f>
        <v>Take responsibility for one’s own personal growth and skill development and actively seek out opportunities for learning and self-improvement.</v>
      </c>
      <c r="G4" s="55" t="str">
        <f>VLOOKUP(D4,'CDF Behaviours'!$A$3:$E$220,5,FALSE)</f>
        <v>● Be personally committed to and actively work to continuously improve yourself.
● Seek out opportunities for personal growth and development.
● Understand that different situations and levels may call for different skills and approaches.
● Work to deploy strengths and compensate for weaknesses and limitations.</v>
      </c>
    </row>
    <row r="5" spans="1:7" ht="85.5" customHeight="1" thickBot="1" x14ac:dyDescent="0.35">
      <c r="A5" s="363"/>
      <c r="B5" s="360"/>
      <c r="C5" s="165" t="s">
        <v>10</v>
      </c>
      <c r="D5" s="77" t="s">
        <v>9</v>
      </c>
      <c r="E5" s="50" t="str">
        <f>VLOOKUP('Teaching Focused Lvl E'!D5,'CDF List'!$A$2:$C$41,2,FALSE)</f>
        <v>Coach and Develop</v>
      </c>
      <c r="F5" s="71" t="str">
        <f>VLOOKUP('Teaching Focused Lvl E'!D5:D8,'CDF List'!$A$2:$C$41,3,FALSE)</f>
        <v>Take responsibility for one’s own personal growth and skill development and actively seek out opportunities for learning and self-improvement.</v>
      </c>
      <c r="G5" s="72" t="str">
        <f>VLOOKUP(D5,'CDF Behaviours'!$A$3:$E$220,5,FALSE)</f>
        <v>● Be personally committed to and actively work to continuously improve yourself.
● Seek out opportunities for personal growth and development.
● Understand that different situations and levels may call for different skills and approaches.
● Work to deploy strengths and compensate for weaknesses and limitations.</v>
      </c>
    </row>
    <row r="6" spans="1:7" ht="126.75" customHeight="1" x14ac:dyDescent="0.3">
      <c r="A6" s="363"/>
      <c r="B6" s="359" t="s">
        <v>11</v>
      </c>
      <c r="C6" s="365" t="s">
        <v>150</v>
      </c>
      <c r="D6" s="53" t="s">
        <v>88</v>
      </c>
      <c r="E6" s="54" t="str">
        <f>VLOOKUP('Teaching Focused Lvl E'!D6,'CDF List'!$A$2:$C$41,2,FALSE)</f>
        <v>Live ACU’s Mission, Vision and Values</v>
      </c>
      <c r="F6" s="69" t="str">
        <f>VLOOKUP('Teaching Focused Lvl E'!D6:D9,'CDF List'!$A$2:$C$41,3,FALSE)</f>
        <v>Understand the organisational direction, and ACU’s Mission, Vision and Values, and translate this effectively into outcomes and work for the team.</v>
      </c>
      <c r="G6" s="55" t="str">
        <f>VLOOKUP(D6,'CDF Behaviours'!$A$3:$E$220,5,FALSE)</f>
        <v>● Confidently represent and give proper expression to ACU’s Mission, Vision and Values.
● Convey compassion and honesty in difficult situations, displaying balance and judgment.
● Create for all team members an understanding of the links between ACU’s Mission, Vision and Values and the work of the team. Provide ongoing advice and feedback and make it a topic of conversation at team meetings.
● Encourage understanding of and commitment to ACU’s Mission, Vision and Values in others. Recognise and reward individual and team behaviour aligned to the Mission, Vision and Values.</v>
      </c>
    </row>
    <row r="7" spans="1:7" ht="90" customHeight="1" thickBot="1" x14ac:dyDescent="0.35">
      <c r="A7" s="363"/>
      <c r="B7" s="361"/>
      <c r="C7" s="345"/>
      <c r="D7" s="63" t="s">
        <v>151</v>
      </c>
      <c r="E7" s="56" t="str">
        <f>VLOOKUP('Teaching Focused Lvl E'!D7,'CDF List'!$A$2:$C$41,2,FALSE)</f>
        <v>Live ACU’s Mission, Vision and Values</v>
      </c>
      <c r="F7" s="67" t="str">
        <f>VLOOKUP('Teaching Focused Lvl E'!D7:D10,'CDF List'!$A$2:$C$41,3,FALSE)</f>
        <v>Show courage, compassion, empathy and graciousness in all stakeholder dealings and communications, both internally and externally.</v>
      </c>
      <c r="G7" s="57" t="str">
        <f>VLOOKUP(D7,'CDF Behaviours'!$A$3:$E$220,5,FALSE)</f>
        <v>● Be honest with others even when there is personal cost or risk.
● Challenge others to meet ACU’s standards of behaviour and call out inappropriate activity.
● Constantly model behaviour aligned to ACU’s Mission, Vision and Values.
● Continually help others understand and relate to ACU’s Mission, Vision and Values.</v>
      </c>
    </row>
    <row r="8" spans="1:7" ht="90" customHeight="1" x14ac:dyDescent="0.3">
      <c r="A8" s="363"/>
      <c r="B8" s="360" t="s">
        <v>14</v>
      </c>
      <c r="C8" s="344" t="s">
        <v>152</v>
      </c>
      <c r="D8" s="73" t="s">
        <v>63</v>
      </c>
      <c r="E8" s="74" t="str">
        <f>VLOOKUP('Teaching Focused Lvl E'!D8,'CDF List'!$A$2:$C$41,2,FALSE)</f>
        <v>Collaborate Effectively</v>
      </c>
      <c r="F8" s="75" t="str">
        <f>VLOOKUP('Teaching Focused Lvl E'!D8:D12,'CDF List'!$A$2:$C$41,3,FALSE)</f>
        <v>Work with others to build the conditions for team effectiveness.</v>
      </c>
      <c r="G8" s="76" t="str">
        <f>VLOOKUP(D8,'CDF Behaviours'!$A$3:$E$220,5,FALSE)</f>
        <v>● Ask others for their views and opinions when making decisions and plans.
● Create strong morale and spirit amongst own team by working to remove barriers to collaboration.
● Define success in terms of the whole team and support stages of team growth and maturity.
● Recognise and reward the contribution of others.</v>
      </c>
    </row>
    <row r="9" spans="1:7" ht="87.75" customHeight="1" x14ac:dyDescent="0.3">
      <c r="A9" s="363"/>
      <c r="B9" s="360"/>
      <c r="C9" s="344"/>
      <c r="D9" s="60" t="s">
        <v>95</v>
      </c>
      <c r="E9" s="61" t="str">
        <f>VLOOKUP('Teaching Focused Lvl E'!D9,'CDF List'!$A$2:$C$41,2,FALSE)</f>
        <v>Coach and Develop</v>
      </c>
      <c r="F9" s="70" t="str">
        <f>VLOOKUP('Teaching Focused Lvl E'!D9:D13,'CDF List'!$A$2:$C$41,3,FALSE)</f>
        <v>Actively coach direct reports and others within the organisation and conduct regular career development discussions.</v>
      </c>
      <c r="G9" s="62" t="str">
        <f>VLOOKUP(D9,'CDF Behaviours'!$A$3:$E$220,5,FALSE)</f>
        <v>● Assist in unblocking barriers to development.
● Celebrate success, openly recognise individual and team achievement and give credit where credit is due.
● Delegate tasks and decisions without deferring responsibility.
● Have regular development conversations and set clear performance and development goals.</v>
      </c>
    </row>
    <row r="10" spans="1:7" ht="113.25" customHeight="1" x14ac:dyDescent="0.3">
      <c r="A10" s="363"/>
      <c r="B10" s="360"/>
      <c r="C10" s="352"/>
      <c r="D10" s="60" t="s">
        <v>101</v>
      </c>
      <c r="E10" s="61" t="str">
        <f>VLOOKUP('Teaching Focused Lvl E'!D10,'CDF List'!$A$2:$C$41,2,FALSE)</f>
        <v>Be Responsible and Accountable for Achieving Excellence</v>
      </c>
      <c r="F10" s="70" t="str">
        <f>VLOOKUP('Teaching Focused Lvl E'!D10,'CDF List'!$A$2:$C$41,3,FALSE)</f>
        <v>Understand the purpose of ACU governance policies and procedures and be confident to take ownership of issues to manage risk actively in the best interests of ACU; act to make incremental improvements.</v>
      </c>
      <c r="G10" s="62" t="str">
        <f>VLOOKUP(D10,'CDF Behaviours'!$A$3:$E$220,5,FALSE)</f>
        <v>● Act in the interests of ACU by knowing the limits of your own legal and risk knowledge and by knowing when to escalate issues to your manager or subject matter experts for high-level decision-making.
● Always look for new and better ways to do things.
● Be confident to take ownership of issues that have potential legal and/or risk implications and know who to go to for information and support to work the issue through.
● Take action to improve performance without being directed to do so.</v>
      </c>
    </row>
    <row r="11" spans="1:7" ht="87" customHeight="1" x14ac:dyDescent="0.3">
      <c r="A11" s="363"/>
      <c r="B11" s="360"/>
      <c r="C11" s="351" t="s">
        <v>153</v>
      </c>
      <c r="D11" s="60" t="s">
        <v>63</v>
      </c>
      <c r="E11" s="61" t="str">
        <f>VLOOKUP('Teaching Focused Lvl E'!D11,'CDF List'!$A$2:$C$41,2,FALSE)</f>
        <v>Collaborate Effectively</v>
      </c>
      <c r="F11" s="70" t="str">
        <f>VLOOKUP('Teaching Focused Lvl E'!D11:D15,'CDF List'!$A$2:$C$41,3,FALSE)</f>
        <v>Work with others to build the conditions for team effectiveness.</v>
      </c>
      <c r="G11" s="62" t="str">
        <f>VLOOKUP(D11,'CDF Behaviours'!$A$3:$E$220,5,FALSE)</f>
        <v>● Ask others for their views and opinions when making decisions and plans.
● Create strong morale and spirit amongst own team by working to remove barriers to collaboration.
● Define success in terms of the whole team and support stages of team growth and maturity.
● Recognise and reward the contribution of others.</v>
      </c>
    </row>
    <row r="12" spans="1:7" ht="87" customHeight="1" x14ac:dyDescent="0.3">
      <c r="A12" s="363"/>
      <c r="B12" s="360"/>
      <c r="C12" s="352"/>
      <c r="D12" s="60" t="s">
        <v>95</v>
      </c>
      <c r="E12" s="61" t="str">
        <f>VLOOKUP('Teaching Focused Lvl E'!D12,'CDF List'!$A$2:$C$41,2,FALSE)</f>
        <v>Coach and Develop</v>
      </c>
      <c r="F12" s="70" t="str">
        <f>VLOOKUP('Teaching Focused Lvl E'!D12:D16,'CDF List'!$A$2:$C$41,3,FALSE)</f>
        <v>Actively coach direct reports and others within the organisation and conduct regular career development discussions.</v>
      </c>
      <c r="G12" s="62" t="str">
        <f>VLOOKUP(D12,'CDF Behaviours'!$A$3:$E$220,5,FALSE)</f>
        <v>● Assist in unblocking barriers to development.
● Celebrate success, openly recognise individual and team achievement and give credit where credit is due.
● Delegate tasks and decisions without deferring responsibility.
● Have regular development conversations and set clear performance and development goals.</v>
      </c>
    </row>
    <row r="13" spans="1:7" ht="87" customHeight="1" x14ac:dyDescent="0.3">
      <c r="A13" s="363"/>
      <c r="B13" s="360"/>
      <c r="C13" s="156" t="s">
        <v>125</v>
      </c>
      <c r="D13" s="60" t="s">
        <v>9</v>
      </c>
      <c r="E13" s="61" t="str">
        <f>VLOOKUP('Teaching Focused Lvl E'!D13,'CDF List'!$A$2:$C$41,2,FALSE)</f>
        <v>Coach and Develop</v>
      </c>
      <c r="F13" s="70" t="str">
        <f>VLOOKUP('Teaching Focused Lvl E'!D13:D17,'CDF List'!$A$2:$C$41,3,FALSE)</f>
        <v>Take responsibility for one’s own personal growth and skill development and actively seek out opportunities for learning and self-improvement.</v>
      </c>
      <c r="G13" s="62" t="str">
        <f>VLOOKUP(D13,'CDF Behaviours'!$A$3:$E$220,5,FALSE)</f>
        <v>● Be personally committed to and actively work to continuously improve yourself.
● Seek out opportunities for personal growth and development.
● Understand that different situations and levels may call for different skills and approaches.
● Work to deploy strengths and compensate for weaknesses and limitations.</v>
      </c>
    </row>
    <row r="14" spans="1:7" ht="132.75" customHeight="1" x14ac:dyDescent="0.3">
      <c r="A14" s="363"/>
      <c r="B14" s="360"/>
      <c r="C14" s="156" t="s">
        <v>126</v>
      </c>
      <c r="D14" s="60" t="s">
        <v>88</v>
      </c>
      <c r="E14" s="61" t="str">
        <f>VLOOKUP('Teaching Focused Lvl E'!D14,'CDF List'!$A$2:$C$41,2,FALSE)</f>
        <v>Live ACU’s Mission, Vision and Values</v>
      </c>
      <c r="F14" s="70" t="str">
        <f>VLOOKUP('Teaching Focused Lvl E'!D14:D18,'CDF List'!$A$2:$C$41,3,FALSE)</f>
        <v>Understand the organisational direction, and ACU’s Mission, Vision and Values, and translate this effectively into outcomes and work for the team.</v>
      </c>
      <c r="G14" s="62" t="str">
        <f>VLOOKUP(D14,'CDF Behaviours'!$A$3:$E$220,5,FALSE)</f>
        <v>● Confidently represent and give proper expression to ACU’s Mission, Vision and Values.
● Convey compassion and honesty in difficult situations, displaying balance and judgment.
● Create for all team members an understanding of the links between ACU’s Mission, Vision and Values and the work of the team. Provide ongoing advice and feedback and make it a topic of conversation at team meetings.
● Encourage understanding of and commitment to ACU’s Mission, Vision and Values in others. Recognise and reward individual and team behaviour aligned to the Mission, Vision and Values.</v>
      </c>
    </row>
    <row r="15" spans="1:7" ht="105.75" customHeight="1" x14ac:dyDescent="0.3">
      <c r="A15" s="363"/>
      <c r="B15" s="360"/>
      <c r="C15" s="351" t="s">
        <v>21</v>
      </c>
      <c r="D15" s="60" t="s">
        <v>98</v>
      </c>
      <c r="E15" s="61" t="str">
        <f>VLOOKUP('Teaching Focused Lvl E'!D15,'CDF List'!$A$2:$C$41,2,FALSE)</f>
        <v>Deliver Stakeholder Centric Service</v>
      </c>
      <c r="F15" s="70" t="str">
        <f>VLOOKUP('Teaching Focused Lvl E'!D15:D19,'CDF List'!$A$2:$C$41,3,FALSE)</f>
        <v>Plan and direct team activities on a daily basis with stakeholder impact in mind, community focus at the core and achievement of strategic objectives as the outcome.</v>
      </c>
      <c r="G15" s="62" t="str">
        <f>VLOOKUP(D15,'CDF Behaviours'!$A$3:$E$220,5,FALSE)</f>
        <v>● Bring appropriate people together as a team to address service initiatives and challenges in an efficient and effective manner.
● Demonstrate service excellence in day-to-day work.
● Promote service excellence behaviour and reward staff who exhibit this behaviour.
● Take measured and judicious risks to serve the interests of stakeholders.</v>
      </c>
    </row>
    <row r="16" spans="1:7" ht="119.25" customHeight="1" x14ac:dyDescent="0.3">
      <c r="A16" s="363"/>
      <c r="B16" s="360"/>
      <c r="C16" s="352"/>
      <c r="D16" s="60" t="s">
        <v>101</v>
      </c>
      <c r="E16" s="61" t="str">
        <f>VLOOKUP('Teaching Focused Lvl E'!D16,'CDF List'!$A$2:$C$41,2,FALSE)</f>
        <v>Be Responsible and Accountable for Achieving Excellence</v>
      </c>
      <c r="F16" s="70" t="str">
        <f>VLOOKUP('Teaching Focused Lvl E'!D16:D20,'CDF List'!$A$2:$C$41,3,FALSE)</f>
        <v>Understand the purpose of ACU governance policies and procedures and be confident to take ownership of issues to manage risk actively in the best interests of ACU; act to make incremental improvements.</v>
      </c>
      <c r="G16" s="62" t="str">
        <f>VLOOKUP(D16,'CDF Behaviours'!$A$3:$E$220,5,FALSE)</f>
        <v>● Act in the interests of ACU by knowing the limits of your own legal and risk knowledge and by knowing when to escalate issues to your manager or subject matter experts for high-level decision-making.
● Always look for new and better ways to do things.
● Be confident to take ownership of issues that have potential legal and/or risk implications and know who to go to for information and support to work the issue through.
● Take action to improve performance without being directed to do so.</v>
      </c>
    </row>
    <row r="17" spans="1:7" ht="132.75" customHeight="1" thickBot="1" x14ac:dyDescent="0.35">
      <c r="A17" s="364"/>
      <c r="B17" s="361"/>
      <c r="C17" s="154" t="s">
        <v>23</v>
      </c>
      <c r="D17" s="63" t="s">
        <v>24</v>
      </c>
      <c r="E17" s="56" t="str">
        <f>VLOOKUP('Teaching Focused Lvl E'!D17,'CDF List'!$A$2:$C$41,2,FALSE)</f>
        <v>Know ACU Work Processes and Systems</v>
      </c>
      <c r="F17" s="163" t="str">
        <f>VLOOKUP('Teaching Focused Lvl E'!D17:D20,'CDF List'!$A$2:$C$41,3,FALSE)</f>
        <v>Confidently use ACU’s processes and systems to efficiently carry out day-to-day work.</v>
      </c>
      <c r="G17" s="57" t="str">
        <f>VLOOKUP(D17,'CDF Behaviours'!$A$3:$E$220,5,FALSE)</f>
        <v>● Accept responsibility for own performance to deliver work activities on time and to the required standard in agreement with your nominated supervisor.
● Demonstrate use of core office applications and other technologies in use in your field of work; ensure the accuracy of data entry and output in support of accurate and timely reporting.
● Understand the steps in work flow to achieve outcomes that appropriately utilise available systems and procedures.
● Use computer, telecommunications and audio-visual equipment or other technologies used by the organisation in relation to your work.</v>
      </c>
    </row>
    <row r="18" spans="1:7" ht="104.25" customHeight="1" x14ac:dyDescent="0.3">
      <c r="A18" s="330" t="s">
        <v>25</v>
      </c>
      <c r="B18" s="329" t="s">
        <v>26</v>
      </c>
      <c r="C18" s="349" t="s">
        <v>154</v>
      </c>
      <c r="D18" s="84" t="s">
        <v>98</v>
      </c>
      <c r="E18" s="78" t="str">
        <f>VLOOKUP('Teaching Focused Lvl E'!D18,'CDF List'!$A$2:$C$41,2,FALSE)</f>
        <v>Deliver Stakeholder Centric Service</v>
      </c>
      <c r="F18" s="85" t="str">
        <f>VLOOKUP('Teaching Focused Lvl E'!D18:D20,'CDF List'!$A$2:$C$41,3,FALSE)</f>
        <v>Plan and direct team activities on a daily basis with stakeholder impact in mind, community focus at the core and achievement of strategic objectives as the outcome.</v>
      </c>
      <c r="G18" s="86" t="str">
        <f>VLOOKUP(D18,'CDF Behaviours'!$A$3:$E$220,5,FALSE)</f>
        <v>● Bring appropriate people together as a team to address service initiatives and challenges in an efficient and effective manner.
● Demonstrate service excellence in day-to-day work.
● Promote service excellence behaviour and reward staff who exhibit this behaviour.
● Take measured and judicious risks to serve the interests of stakeholders.</v>
      </c>
    </row>
    <row r="19" spans="1:7" ht="83.25" customHeight="1" x14ac:dyDescent="0.3">
      <c r="A19" s="331"/>
      <c r="B19" s="317"/>
      <c r="C19" s="350"/>
      <c r="D19" s="93" t="s">
        <v>95</v>
      </c>
      <c r="E19" s="81" t="str">
        <f>VLOOKUP('Teaching Focused Lvl E'!D19,'CDF List'!$A$2:$C$41,2,FALSE)</f>
        <v>Coach and Develop</v>
      </c>
      <c r="F19" s="94" t="str">
        <f>VLOOKUP('Teaching Focused Lvl E'!D19:D21,'CDF List'!$A$2:$C$41,3,FALSE)</f>
        <v>Actively coach direct reports and others within the organisation and conduct regular career development discussions.</v>
      </c>
      <c r="G19" s="95" t="str">
        <f>VLOOKUP(D19,'CDF Behaviours'!$A$3:$E$220,5,FALSE)</f>
        <v>● Assist in unblocking barriers to development.
● Celebrate success, openly recognise individual and team achievement and give credit where credit is due.
● Delegate tasks and decisions without deferring responsibility.
● Have regular development conversations and set clear performance and development goals.</v>
      </c>
    </row>
    <row r="20" spans="1:7" ht="102" customHeight="1" thickBot="1" x14ac:dyDescent="0.35">
      <c r="A20" s="331" t="s">
        <v>25</v>
      </c>
      <c r="B20" s="293" t="s">
        <v>26</v>
      </c>
      <c r="C20" s="158" t="s">
        <v>155</v>
      </c>
      <c r="D20" s="122" t="s">
        <v>95</v>
      </c>
      <c r="E20" s="82" t="str">
        <f>VLOOKUP('Teaching Focused Lvl E'!D20,'CDF List'!$A$2:$C$41,2,FALSE)</f>
        <v>Coach and Develop</v>
      </c>
      <c r="F20" s="123" t="str">
        <f>VLOOKUP('Teaching Focused Lvl E'!D20:D22,'CDF List'!$A$2:$C$41,3,FALSE)</f>
        <v>Actively coach direct reports and others within the organisation and conduct regular career development discussions.</v>
      </c>
      <c r="G20" s="124" t="str">
        <f>VLOOKUP(D20,'CDF Behaviours'!$A$3:$E$220,5,FALSE)</f>
        <v>● Assist in unblocking barriers to development.
● Celebrate success, openly recognise individual and team achievement and give credit where credit is due.
● Delegate tasks and decisions without deferring responsibility.
● Have regular development conversations and set clear performance and development goals.</v>
      </c>
    </row>
    <row r="21" spans="1:7" ht="91.5" customHeight="1" x14ac:dyDescent="0.3">
      <c r="A21" s="331"/>
      <c r="B21" s="329" t="s">
        <v>29</v>
      </c>
      <c r="C21" s="349" t="s">
        <v>156</v>
      </c>
      <c r="D21" s="84" t="s">
        <v>98</v>
      </c>
      <c r="E21" s="78" t="str">
        <f>VLOOKUP('Teaching Focused Lvl E'!D21,'CDF List'!$A$2:$C$41,2,FALSE)</f>
        <v>Deliver Stakeholder Centric Service</v>
      </c>
      <c r="F21" s="85" t="str">
        <f>VLOOKUP('Teaching Focused Lvl E'!D21:D25,'CDF List'!$A$2:$C$41,3,FALSE)</f>
        <v>Plan and direct team activities on a daily basis with stakeholder impact in mind, community focus at the core and achievement of strategic objectives as the outcome.</v>
      </c>
      <c r="G21" s="86" t="str">
        <f>VLOOKUP(D21,'CDF Behaviours'!$A$3:$E$220,5,FALSE)</f>
        <v>● Bring appropriate people together as a team to address service initiatives and challenges in an efficient and effective manner.
● Demonstrate service excellence in day-to-day work.
● Promote service excellence behaviour and reward staff who exhibit this behaviour.
● Take measured and judicious risks to serve the interests of stakeholders.</v>
      </c>
    </row>
    <row r="22" spans="1:7" ht="91.5" customHeight="1" x14ac:dyDescent="0.3">
      <c r="A22" s="331"/>
      <c r="B22" s="317"/>
      <c r="C22" s="348"/>
      <c r="D22" s="93" t="s">
        <v>63</v>
      </c>
      <c r="E22" s="81" t="str">
        <f>VLOOKUP('Teaching Focused Lvl E'!D22,'CDF List'!$A$2:$C$41,2,FALSE)</f>
        <v>Collaborate Effectively</v>
      </c>
      <c r="F22" s="94" t="str">
        <f>VLOOKUP('Teaching Focused Lvl E'!D22:D26,'CDF List'!$A$2:$C$41,3,FALSE)</f>
        <v>Work with others to build the conditions for team effectiveness.</v>
      </c>
      <c r="G22" s="95" t="str">
        <f>VLOOKUP(D22,'CDF Behaviours'!$A$3:$E$220,5,FALSE)</f>
        <v>● Ask others for their views and opinions when making decisions and plans.
● Create strong morale and spirit amongst own team by working to remove barriers to collaboration.
● Define success in terms of the whole team and support stages of team growth and maturity.
● Recognise and reward the contribution of others.</v>
      </c>
    </row>
    <row r="23" spans="1:7" ht="91.5" customHeight="1" x14ac:dyDescent="0.3">
      <c r="A23" s="331"/>
      <c r="B23" s="317"/>
      <c r="C23" s="348"/>
      <c r="D23" s="93" t="s">
        <v>95</v>
      </c>
      <c r="E23" s="81" t="str">
        <f>VLOOKUP('Teaching Focused Lvl E'!D23,'CDF List'!$A$2:$C$41,2,FALSE)</f>
        <v>Coach and Develop</v>
      </c>
      <c r="F23" s="94" t="str">
        <f>VLOOKUP('Teaching Focused Lvl E'!D23:D27,'CDF List'!$A$2:$C$41,3,FALSE)</f>
        <v>Actively coach direct reports and others within the organisation and conduct regular career development discussions.</v>
      </c>
      <c r="G23" s="95" t="str">
        <f>VLOOKUP(D23,'CDF Behaviours'!$A$3:$E$220,5,FALSE)</f>
        <v>● Assist in unblocking barriers to development.
● Celebrate success, openly recognise individual and team achievement and give credit where credit is due.
● Delegate tasks and decisions without deferring responsibility.
● Have regular development conversations and set clear performance and development goals.</v>
      </c>
    </row>
    <row r="24" spans="1:7" ht="172.5" customHeight="1" thickBot="1" x14ac:dyDescent="0.35">
      <c r="A24" s="331"/>
      <c r="B24" s="318"/>
      <c r="C24" s="347"/>
      <c r="D24" s="122" t="s">
        <v>99</v>
      </c>
      <c r="E24" s="82" t="str">
        <f>VLOOKUP('Teaching Focused Lvl E'!D24,'CDF List'!$A$2:$C$41,2,FALSE)</f>
        <v>Know ACU Work Processes and Systems</v>
      </c>
      <c r="F24" s="123" t="str">
        <f>VLOOKUP('Teaching Focused Lvl E'!D24:D28,'CDF List'!$A$2:$C$41,3,FALSE)</f>
        <v>Manage and organise processes and systems to maximise work efficiencies and work effectiveness.</v>
      </c>
      <c r="G24" s="124" t="str">
        <f>VLOOKUP(D24,'CDF Behaviours'!$A$3:$E$220,5,FALSE)</f>
        <v>● Contribute to the planning for projects and, as required, communicate the project strategy and its expected benefit to others.
● Demonstrate a sound understanding of systems, processes and technology relevant to your job and identify and select the most appropriate tools for assigned work, including ACU records, information and knowledge management functions and systems.
● Identify ways to improve systems that are used by the work unit and support the implementation of business improvement initiatives and the introduction and roll-out of new technologies.
● Manage own and team workload by planning and prioritising work activity and use time management methods to meet deadlines and achieve agreed goals.</v>
      </c>
    </row>
    <row r="25" spans="1:7" ht="115.5" customHeight="1" x14ac:dyDescent="0.3">
      <c r="A25" s="331"/>
      <c r="B25" s="317" t="s">
        <v>32</v>
      </c>
      <c r="C25" s="348" t="s">
        <v>157</v>
      </c>
      <c r="D25" s="90" t="s">
        <v>98</v>
      </c>
      <c r="E25" s="80" t="str">
        <f>VLOOKUP('Teaching Focused Lvl E'!D25,'CDF List'!$A$2:$C$41,2,FALSE)</f>
        <v>Deliver Stakeholder Centric Service</v>
      </c>
      <c r="F25" s="91" t="str">
        <f>VLOOKUP('Teaching Focused Lvl E'!D25:D29,'CDF List'!$A$2:$C$41,3,FALSE)</f>
        <v>Plan and direct team activities on a daily basis with stakeholder impact in mind, community focus at the core and achievement of strategic objectives as the outcome.</v>
      </c>
      <c r="G25" s="92" t="str">
        <f>VLOOKUP(D25,'CDF Behaviours'!$A$3:$E$220,5,FALSE)</f>
        <v>● Bring appropriate people together as a team to address service initiatives and challenges in an efficient and effective manner.
● Demonstrate service excellence in day-to-day work.
● Promote service excellence behaviour and reward staff who exhibit this behaviour.
● Take measured and judicious risks to serve the interests of stakeholders.</v>
      </c>
    </row>
    <row r="26" spans="1:7" ht="128.25" customHeight="1" x14ac:dyDescent="0.3">
      <c r="A26" s="331"/>
      <c r="B26" s="317"/>
      <c r="C26" s="348"/>
      <c r="D26" s="93" t="s">
        <v>101</v>
      </c>
      <c r="E26" s="81" t="str">
        <f>VLOOKUP('Teaching Focused Lvl E'!D26,'CDF List'!$A$2:$C$41,2,FALSE)</f>
        <v>Be Responsible and Accountable for Achieving Excellence</v>
      </c>
      <c r="F26" s="94" t="str">
        <f>VLOOKUP('Teaching Focused Lvl E'!D26:D30,'CDF List'!$A$2:$C$41,3,FALSE)</f>
        <v>Understand the purpose of ACU governance policies and procedures and be confident to take ownership of issues to manage risk actively in the best interests of ACU; act to make incremental improvements.</v>
      </c>
      <c r="G26" s="95" t="str">
        <f>VLOOKUP(D26,'CDF Behaviours'!$A$3:$E$220,5,FALSE)</f>
        <v>● Act in the interests of ACU by knowing the limits of your own legal and risk knowledge and by knowing when to escalate issues to your manager or subject matter experts for high-level decision-making.
● Always look for new and better ways to do things.
● Be confident to take ownership of issues that have potential legal and/or risk implications and know who to go to for information and support to work the issue through.
● Take action to improve performance without being directed to do so.</v>
      </c>
    </row>
    <row r="27" spans="1:7" ht="168.75" customHeight="1" x14ac:dyDescent="0.3">
      <c r="A27" s="331"/>
      <c r="B27" s="317"/>
      <c r="C27" s="350"/>
      <c r="D27" s="93" t="s">
        <v>99</v>
      </c>
      <c r="E27" s="81" t="str">
        <f>VLOOKUP('Teaching Focused Lvl E'!D27,'CDF List'!$A$2:$C$41,2,FALSE)</f>
        <v>Know ACU Work Processes and Systems</v>
      </c>
      <c r="F27" s="94" t="str">
        <f>VLOOKUP('Teaching Focused Lvl E'!D27:D31,'CDF List'!$A$2:$C$41,3,FALSE)</f>
        <v>Manage and organise processes and systems to maximise work efficiencies and work effectiveness.</v>
      </c>
      <c r="G27" s="95" t="str">
        <f>VLOOKUP(D27,'CDF Behaviours'!$A$3:$E$220,5,FALSE)</f>
        <v>● Contribute to the planning for projects and, as required, communicate the project strategy and its expected benefit to others.
● Demonstrate a sound understanding of systems, processes and technology relevant to your job and identify and select the most appropriate tools for assigned work, including ACU records, information and knowledge management functions and systems.
● Identify ways to improve systems that are used by the work unit and support the implementation of business improvement initiatives and the introduction and roll-out of new technologies.
● Manage own and team workload by planning and prioritising work activity and use time management methods to meet deadlines and achieve agreed goals.</v>
      </c>
    </row>
    <row r="28" spans="1:7" ht="90.75" customHeight="1" x14ac:dyDescent="0.3">
      <c r="A28" s="331"/>
      <c r="B28" s="317"/>
      <c r="C28" s="346" t="s">
        <v>158</v>
      </c>
      <c r="D28" s="93" t="s">
        <v>98</v>
      </c>
      <c r="E28" s="81" t="str">
        <f>VLOOKUP('Teaching Focused Lvl E'!D28,'CDF List'!$A$2:$C$41,2,FALSE)</f>
        <v>Deliver Stakeholder Centric Service</v>
      </c>
      <c r="F28" s="94" t="str">
        <f>VLOOKUP('Teaching Focused Lvl E'!D28:D31,'CDF List'!$A$2:$C$41,3,FALSE)</f>
        <v>Plan and direct team activities on a daily basis with stakeholder impact in mind, community focus at the core and achievement of strategic objectives as the outcome.</v>
      </c>
      <c r="G28" s="95" t="str">
        <f>VLOOKUP(D28,'CDF Behaviours'!$A$3:$E$220,5,FALSE)</f>
        <v>● Bring appropriate people together as a team to address service initiatives and challenges in an efficient and effective manner.
● Demonstrate service excellence in day-to-day work.
● Promote service excellence behaviour and reward staff who exhibit this behaviour.
● Take measured and judicious risks to serve the interests of stakeholders.</v>
      </c>
    </row>
    <row r="29" spans="1:7" ht="90.75" customHeight="1" x14ac:dyDescent="0.3">
      <c r="A29" s="331"/>
      <c r="B29" s="317"/>
      <c r="C29" s="348"/>
      <c r="D29" s="93" t="s">
        <v>95</v>
      </c>
      <c r="E29" s="81" t="str">
        <f>VLOOKUP('Teaching Focused Lvl E'!D29,'CDF List'!$A$2:$C$41,2,FALSE)</f>
        <v>Coach and Develop</v>
      </c>
      <c r="F29" s="94" t="str">
        <f>VLOOKUP('Teaching Focused Lvl E'!D29:D31,'CDF List'!$A$2:$C$41,3,FALSE)</f>
        <v>Actively coach direct reports and others within the organisation and conduct regular career development discussions.</v>
      </c>
      <c r="G29" s="95" t="str">
        <f>VLOOKUP(D29,'CDF Behaviours'!$A$3:$E$220,5,FALSE)</f>
        <v>● Assist in unblocking barriers to development.
● Celebrate success, openly recognise individual and team achievement and give credit where credit is due.
● Delegate tasks and decisions without deferring responsibility.
● Have regular development conversations and set clear performance and development goals.</v>
      </c>
    </row>
    <row r="30" spans="1:7" ht="179.25" customHeight="1" x14ac:dyDescent="0.3">
      <c r="A30" s="331"/>
      <c r="B30" s="317"/>
      <c r="C30" s="348"/>
      <c r="D30" s="93" t="s">
        <v>99</v>
      </c>
      <c r="E30" s="81" t="str">
        <f>VLOOKUP('Teaching Focused Lvl E'!D30,'CDF List'!$A$2:$C$41,2,FALSE)</f>
        <v>Know ACU Work Processes and Systems</v>
      </c>
      <c r="F30" s="94" t="str">
        <f>VLOOKUP('Teaching Focused Lvl E'!D30:D31,'CDF List'!$A$2:$C$41,3,FALSE)</f>
        <v>Manage and organise processes and systems to maximise work efficiencies and work effectiveness.</v>
      </c>
      <c r="G30" s="95" t="str">
        <f>VLOOKUP(D30,'CDF Behaviours'!$A$3:$E$220,5,FALSE)</f>
        <v>● Contribute to the planning for projects and, as required, communicate the project strategy and its expected benefit to others.
● Demonstrate a sound understanding of systems, processes and technology relevant to your job and identify and select the most appropriate tools for assigned work, including ACU records, information and knowledge management functions and systems.
● Identify ways to improve systems that are used by the work unit and support the implementation of business improvement initiatives and the introduction and roll-out of new technologies.
● Manage own and team workload by planning and prioritising work activity and use time management methods to meet deadlines and achieve agreed goals.</v>
      </c>
    </row>
    <row r="31" spans="1:7" ht="123.75" customHeight="1" thickBot="1" x14ac:dyDescent="0.35">
      <c r="A31" s="331"/>
      <c r="B31" s="318"/>
      <c r="C31" s="347"/>
      <c r="D31" s="122" t="s">
        <v>103</v>
      </c>
      <c r="E31" s="82" t="str">
        <f>VLOOKUP('Teaching Focused Lvl E'!D31,'CDF List'!$A$2:$C$41,2,FALSE)</f>
        <v>Make Informed Decisions</v>
      </c>
      <c r="F31" s="123" t="str">
        <f>VLOOKUP('Teaching Focused Lvl E'!D31:D31,'CDF List'!$A$2:$C$41,3,FALSE)</f>
        <v>Make timely and evidence-based decisions and challenge the decisions of staff to ensure they undertake the same.</v>
      </c>
      <c r="G31" s="124" t="str">
        <f>VLOOKUP(D31,'CDF Behaviours'!$A$3:$E$220,5,FALSE)</f>
        <v>● Approach decisions from a high-level, systems perspective to identify broader contextual issues, constraints and objectives that may affect business outcomes.
● Interpret data to make causal links and consider consequences of actions before making evidence-based decisions.
● Look beyond the obvious and recognise patterns and trends to draw out key information from complex data.
● Seek team input into decision-making where appropriate and coach for improved evidence-based decision-making in direct reports.</v>
      </c>
    </row>
    <row r="32" spans="1:7" ht="93.75" customHeight="1" x14ac:dyDescent="0.3">
      <c r="A32" s="331"/>
      <c r="B32" s="329" t="s">
        <v>35</v>
      </c>
      <c r="C32" s="311" t="s">
        <v>159</v>
      </c>
      <c r="D32" s="84" t="s">
        <v>98</v>
      </c>
      <c r="E32" s="78" t="str">
        <f>VLOOKUP('Teaching Focused Lvl E'!D32,'CDF List'!$A$2:$C$41,2,FALSE)</f>
        <v>Deliver Stakeholder Centric Service</v>
      </c>
      <c r="F32" s="85" t="str">
        <f>VLOOKUP('Teaching Focused Lvl E'!D32:D36,'CDF List'!$A$2:$C$41,3,FALSE)</f>
        <v>Plan and direct team activities on a daily basis with stakeholder impact in mind, community focus at the core and achievement of strategic objectives as the outcome.</v>
      </c>
      <c r="G32" s="86" t="str">
        <f>VLOOKUP(D32,'CDF Behaviours'!$A$3:$E$220,5,FALSE)</f>
        <v>● Bring appropriate people together as a team to address service initiatives and challenges in an efficient and effective manner.
● Demonstrate service excellence in day-to-day work.
● Promote service excellence behaviour and reward staff who exhibit this behaviour.
● Take measured and judicious risks to serve the interests of stakeholders.</v>
      </c>
    </row>
    <row r="33" spans="1:7" ht="91.5" customHeight="1" x14ac:dyDescent="0.3">
      <c r="A33" s="331"/>
      <c r="B33" s="317"/>
      <c r="C33" s="312"/>
      <c r="D33" s="93" t="s">
        <v>63</v>
      </c>
      <c r="E33" s="81" t="str">
        <f>VLOOKUP('Teaching Focused Lvl E'!D33,'CDF List'!$A$2:$C$41,2,FALSE)</f>
        <v>Collaborate Effectively</v>
      </c>
      <c r="F33" s="94" t="str">
        <f>VLOOKUP('Teaching Focused Lvl E'!D33:D37,'CDF List'!$A$2:$C$41,3,FALSE)</f>
        <v>Work with others to build the conditions for team effectiveness.</v>
      </c>
      <c r="G33" s="95" t="str">
        <f>VLOOKUP(D33,'CDF Behaviours'!$A$3:$E$220,5,FALSE)</f>
        <v>● Ask others for their views and opinions when making decisions and plans.
● Create strong morale and spirit amongst own team by working to remove barriers to collaboration.
● Define success in terms of the whole team and support stages of team growth and maturity.
● Recognise and reward the contribution of others.</v>
      </c>
    </row>
    <row r="34" spans="1:7" ht="91.5" customHeight="1" x14ac:dyDescent="0.3">
      <c r="A34" s="331" t="s">
        <v>25</v>
      </c>
      <c r="B34" s="317" t="s">
        <v>35</v>
      </c>
      <c r="C34" s="312" t="s">
        <v>159</v>
      </c>
      <c r="D34" s="93" t="s">
        <v>95</v>
      </c>
      <c r="E34" s="81" t="str">
        <f>VLOOKUP('Teaching Focused Lvl E'!D34,'CDF List'!$A$2:$C$41,2,FALSE)</f>
        <v>Coach and Develop</v>
      </c>
      <c r="F34" s="94" t="str">
        <f>VLOOKUP('Teaching Focused Lvl E'!D34:D38,'CDF List'!$A$2:$C$41,3,FALSE)</f>
        <v>Actively coach direct reports and others within the organisation and conduct regular career development discussions.</v>
      </c>
      <c r="G34" s="95" t="str">
        <f>VLOOKUP(D34,'CDF Behaviours'!$A$3:$E$220,5,FALSE)</f>
        <v>● Assist in unblocking barriers to development.
● Celebrate success, openly recognise individual and team achievement and give credit where credit is due.
● Delegate tasks and decisions without deferring responsibility.
● Have regular development conversations and set clear performance and development goals.</v>
      </c>
    </row>
    <row r="35" spans="1:7" ht="119.25" customHeight="1" x14ac:dyDescent="0.3">
      <c r="A35" s="331"/>
      <c r="B35" s="317"/>
      <c r="C35" s="312"/>
      <c r="D35" s="93" t="s">
        <v>101</v>
      </c>
      <c r="E35" s="81" t="str">
        <f>VLOOKUP('Teaching Focused Lvl E'!D35,'CDF List'!$A$2:$C$41,2,FALSE)</f>
        <v>Be Responsible and Accountable for Achieving Excellence</v>
      </c>
      <c r="F35" s="94" t="str">
        <f>VLOOKUP('Teaching Focused Lvl E'!D35:D39,'CDF List'!$A$2:$C$41,3,FALSE)</f>
        <v>Understand the purpose of ACU governance policies and procedures and be confident to take ownership of issues to manage risk actively in the best interests of ACU; act to make incremental improvements.</v>
      </c>
      <c r="G35" s="95" t="str">
        <f>VLOOKUP(D35,'CDF Behaviours'!$A$3:$E$220,5,FALSE)</f>
        <v>● Act in the interests of ACU by knowing the limits of your own legal and risk knowledge and by knowing when to escalate issues to your manager or subject matter experts for high-level decision-making.
● Always look for new and better ways to do things.
● Be confident to take ownership of issues that have potential legal and/or risk implications and know who to go to for information and support to work the issue through.
● Take action to improve performance without being directed to do so.</v>
      </c>
    </row>
    <row r="36" spans="1:7" ht="174" customHeight="1" x14ac:dyDescent="0.3">
      <c r="A36" s="331"/>
      <c r="B36" s="317"/>
      <c r="C36" s="313"/>
      <c r="D36" s="93" t="s">
        <v>99</v>
      </c>
      <c r="E36" s="81" t="str">
        <f>VLOOKUP('Teaching Focused Lvl E'!D36,'CDF List'!$A$2:$C$41,2,FALSE)</f>
        <v>Know ACU Work Processes and Systems</v>
      </c>
      <c r="F36" s="94" t="str">
        <f>VLOOKUP('Teaching Focused Lvl E'!D36:D40,'CDF List'!$A$2:$C$41,3,FALSE)</f>
        <v>Manage and organise processes and systems to maximise work efficiencies and work effectiveness.</v>
      </c>
      <c r="G36" s="95" t="str">
        <f>VLOOKUP(D36,'CDF Behaviours'!$A$3:$E$220,5,FALSE)</f>
        <v>● Contribute to the planning for projects and, as required, communicate the project strategy and its expected benefit to others.
● Demonstrate a sound understanding of systems, processes and technology relevant to your job and identify and select the most appropriate tools for assigned work, including ACU records, information and knowledge management functions and systems.
● Identify ways to improve systems that are used by the work unit and support the implementation of business improvement initiatives and the introduction and roll-out of new technologies.
● Manage own and team workload by planning and prioritising work activity and use time management methods to meet deadlines and achieve agreed goals.</v>
      </c>
    </row>
    <row r="37" spans="1:7" ht="99" customHeight="1" x14ac:dyDescent="0.3">
      <c r="A37" s="331"/>
      <c r="B37" s="317"/>
      <c r="C37" s="346" t="s">
        <v>160</v>
      </c>
      <c r="D37" s="93" t="s">
        <v>98</v>
      </c>
      <c r="E37" s="81" t="str">
        <f>VLOOKUP('Teaching Focused Lvl E'!D37,'CDF List'!$A$2:$C$41,2,FALSE)</f>
        <v>Deliver Stakeholder Centric Service</v>
      </c>
      <c r="F37" s="94" t="str">
        <f>VLOOKUP('Teaching Focused Lvl E'!D37:D41,'CDF List'!$A$2:$C$41,3,FALSE)</f>
        <v>Plan and direct team activities on a daily basis with stakeholder impact in mind, community focus at the core and achievement of strategic objectives as the outcome.</v>
      </c>
      <c r="G37" s="95" t="str">
        <f>VLOOKUP(D37,'CDF Behaviours'!$A$3:$E$220,5,FALSE)</f>
        <v>● Bring appropriate people together as a team to address service initiatives and challenges in an efficient and effective manner.
● Demonstrate service excellence in day-to-day work.
● Promote service excellence behaviour and reward staff who exhibit this behaviour.
● Take measured and judicious risks to serve the interests of stakeholders.</v>
      </c>
    </row>
    <row r="38" spans="1:7" ht="87.75" customHeight="1" x14ac:dyDescent="0.3">
      <c r="A38" s="331"/>
      <c r="B38" s="317"/>
      <c r="C38" s="348"/>
      <c r="D38" s="93" t="s">
        <v>63</v>
      </c>
      <c r="E38" s="81" t="str">
        <f>VLOOKUP('Teaching Focused Lvl E'!D38,'CDF List'!$A$2:$C$41,2,FALSE)</f>
        <v>Collaborate Effectively</v>
      </c>
      <c r="F38" s="94" t="str">
        <f>VLOOKUP('Teaching Focused Lvl E'!D38:D42,'CDF List'!$A$2:$C$41,3,FALSE)</f>
        <v>Work with others to build the conditions for team effectiveness.</v>
      </c>
      <c r="G38" s="95" t="str">
        <f>VLOOKUP(D38,'CDF Behaviours'!$A$3:$E$220,5,FALSE)</f>
        <v>● Ask others for their views and opinions when making decisions and plans.
● Create strong morale and spirit amongst own team by working to remove barriers to collaboration.
● Define success in terms of the whole team and support stages of team growth and maturity.
● Recognise and reward the contribution of others.</v>
      </c>
    </row>
    <row r="39" spans="1:7" ht="87.75" customHeight="1" x14ac:dyDescent="0.3">
      <c r="A39" s="331"/>
      <c r="B39" s="317"/>
      <c r="C39" s="348"/>
      <c r="D39" s="93" t="s">
        <v>95</v>
      </c>
      <c r="E39" s="81" t="str">
        <f>VLOOKUP('Teaching Focused Lvl E'!D39,'CDF List'!$A$2:$C$41,2,FALSE)</f>
        <v>Coach and Develop</v>
      </c>
      <c r="F39" s="94" t="str">
        <f>VLOOKUP('Teaching Focused Lvl E'!D39:D43,'CDF List'!$A$2:$C$41,3,FALSE)</f>
        <v>Actively coach direct reports and others within the organisation and conduct regular career development discussions.</v>
      </c>
      <c r="G39" s="95" t="str">
        <f>VLOOKUP(D39,'CDF Behaviours'!$A$3:$E$220,5,FALSE)</f>
        <v>● Assist in unblocking barriers to development.
● Celebrate success, openly recognise individual and team achievement and give credit where credit is due.
● Delegate tasks and decisions without deferring responsibility.
● Have regular development conversations and set clear performance and development goals.</v>
      </c>
    </row>
    <row r="40" spans="1:7" ht="164.25" customHeight="1" x14ac:dyDescent="0.3">
      <c r="A40" s="331"/>
      <c r="B40" s="317"/>
      <c r="C40" s="348"/>
      <c r="D40" s="93" t="s">
        <v>99</v>
      </c>
      <c r="E40" s="81" t="str">
        <f>VLOOKUP('Teaching Focused Lvl E'!D40,'CDF List'!$A$2:$C$41,2,FALSE)</f>
        <v>Know ACU Work Processes and Systems</v>
      </c>
      <c r="F40" s="94" t="str">
        <f>VLOOKUP('Teaching Focused Lvl E'!D40:D44,'CDF List'!$A$2:$C$41,3,FALSE)</f>
        <v>Manage and organise processes and systems to maximise work efficiencies and work effectiveness.</v>
      </c>
      <c r="G40" s="95" t="str">
        <f>VLOOKUP(D40,'CDF Behaviours'!$A$3:$E$220,5,FALSE)</f>
        <v>● Contribute to the planning for projects and, as required, communicate the project strategy and its expected benefit to others.
● Demonstrate a sound understanding of systems, processes and technology relevant to your job and identify and select the most appropriate tools for assigned work, including ACU records, information and knowledge management functions and systems.
● Identify ways to improve systems that are used by the work unit and support the implementation of business improvement initiatives and the introduction and roll-out of new technologies.
● Manage own and team workload by planning and prioritising work activity and use time management methods to meet deadlines and achieve agreed goals.</v>
      </c>
    </row>
    <row r="41" spans="1:7" ht="123.75" customHeight="1" x14ac:dyDescent="0.3">
      <c r="A41" s="331"/>
      <c r="B41" s="317"/>
      <c r="C41" s="350"/>
      <c r="D41" s="93" t="s">
        <v>103</v>
      </c>
      <c r="E41" s="81" t="str">
        <f>VLOOKUP('Teaching Focused Lvl E'!D41,'CDF List'!$A$2:$C$41,2,FALSE)</f>
        <v>Make Informed Decisions</v>
      </c>
      <c r="F41" s="94" t="str">
        <f>VLOOKUP('Teaching Focused Lvl E'!D41:D45,'CDF List'!$A$2:$C$41,3,FALSE)</f>
        <v>Make timely and evidence-based decisions and challenge the decisions of staff to ensure they undertake the same.</v>
      </c>
      <c r="G41" s="95" t="str">
        <f>VLOOKUP(D41,'CDF Behaviours'!$A$3:$E$220,5,FALSE)</f>
        <v>● Approach decisions from a high-level, systems perspective to identify broader contextual issues, constraints and objectives that may affect business outcomes.
● Interpret data to make causal links and consider consequences of actions before making evidence-based decisions.
● Look beyond the obvious and recognise patterns and trends to draw out key information from complex data.
● Seek team input into decision-making where appropriate and coach for improved evidence-based decision-making in direct reports.</v>
      </c>
    </row>
    <row r="42" spans="1:7" ht="81.75" customHeight="1" x14ac:dyDescent="0.3">
      <c r="A42" s="331"/>
      <c r="B42" s="317"/>
      <c r="C42" s="346" t="s">
        <v>161</v>
      </c>
      <c r="D42" s="93" t="s">
        <v>63</v>
      </c>
      <c r="E42" s="81" t="str">
        <f>VLOOKUP('Teaching Focused Lvl E'!D42,'CDF List'!$A$2:$C$41,2,FALSE)</f>
        <v>Collaborate Effectively</v>
      </c>
      <c r="F42" s="94" t="str">
        <f>VLOOKUP('Teaching Focused Lvl E'!D42:D45,'CDF List'!$A$2:$C$41,3,FALSE)</f>
        <v>Work with others to build the conditions for team effectiveness.</v>
      </c>
      <c r="G42" s="95" t="str">
        <f>VLOOKUP(D42,'CDF Behaviours'!$A$3:$E$220,5,FALSE)</f>
        <v>● Ask others for their views and opinions when making decisions and plans.
● Create strong morale and spirit amongst own team by working to remove barriers to collaboration.
● Define success in terms of the whole team and support stages of team growth and maturity.
● Recognise and reward the contribution of others.</v>
      </c>
    </row>
    <row r="43" spans="1:7" ht="81.75" customHeight="1" x14ac:dyDescent="0.3">
      <c r="A43" s="331"/>
      <c r="B43" s="317"/>
      <c r="C43" s="348"/>
      <c r="D43" s="93" t="s">
        <v>95</v>
      </c>
      <c r="E43" s="81" t="str">
        <f>VLOOKUP('Teaching Focused Lvl E'!D43,'CDF List'!$A$2:$C$41,2,FALSE)</f>
        <v>Coach and Develop</v>
      </c>
      <c r="F43" s="94" t="str">
        <f>VLOOKUP('Teaching Focused Lvl E'!D43:D45,'CDF List'!$A$2:$C$41,3,FALSE)</f>
        <v>Actively coach direct reports and others within the organisation and conduct regular career development discussions.</v>
      </c>
      <c r="G43" s="95" t="str">
        <f>VLOOKUP(D43,'CDF Behaviours'!$A$3:$E$220,5,FALSE)</f>
        <v>● Assist in unblocking barriers to development.
● Celebrate success, openly recognise individual and team achievement and give credit where credit is due.
● Delegate tasks and decisions without deferring responsibility.
● Have regular development conversations and set clear performance and development goals.</v>
      </c>
    </row>
    <row r="44" spans="1:7" ht="119.25" customHeight="1" x14ac:dyDescent="0.3">
      <c r="A44" s="331"/>
      <c r="B44" s="317"/>
      <c r="C44" s="348"/>
      <c r="D44" s="93" t="s">
        <v>101</v>
      </c>
      <c r="E44" s="81" t="str">
        <f>VLOOKUP('Teaching Focused Lvl E'!D44,'CDF List'!$A$2:$C$41,2,FALSE)</f>
        <v>Be Responsible and Accountable for Achieving Excellence</v>
      </c>
      <c r="F44" s="94" t="str">
        <f>VLOOKUP('Teaching Focused Lvl E'!D44:D46,'CDF List'!$A$2:$C$41,3,FALSE)</f>
        <v>Understand the purpose of ACU governance policies and procedures and be confident to take ownership of issues to manage risk actively in the best interests of ACU; act to make incremental improvements.</v>
      </c>
      <c r="G44" s="95" t="str">
        <f>VLOOKUP(D44,'CDF Behaviours'!$A$3:$E$220,5,FALSE)</f>
        <v>● Act in the interests of ACU by knowing the limits of your own legal and risk knowledge and by knowing when to escalate issues to your manager or subject matter experts for high-level decision-making.
● Always look for new and better ways to do things.
● Be confident to take ownership of issues that have potential legal and/or risk implications and know who to go to for information and support to work the issue through.
● Take action to improve performance without being directed to do so.</v>
      </c>
    </row>
    <row r="45" spans="1:7" ht="117" customHeight="1" thickBot="1" x14ac:dyDescent="0.35">
      <c r="A45" s="331"/>
      <c r="B45" s="318"/>
      <c r="C45" s="347"/>
      <c r="D45" s="122" t="s">
        <v>103</v>
      </c>
      <c r="E45" s="82" t="str">
        <f>VLOOKUP('Teaching Focused Lvl E'!D45,'CDF List'!$A$2:$C$41,2,FALSE)</f>
        <v>Make Informed Decisions</v>
      </c>
      <c r="F45" s="123" t="str">
        <f>VLOOKUP('Teaching Focused Lvl E'!D45:D47,'CDF List'!$A$2:$C$41,3,FALSE)</f>
        <v>Make timely and evidence-based decisions and challenge the decisions of staff to ensure they undertake the same.</v>
      </c>
      <c r="G45" s="124" t="str">
        <f>VLOOKUP(D45,'CDF Behaviours'!$A$3:$E$220,5,FALSE)</f>
        <v>● Approach decisions from a high-level, systems perspective to identify broader contextual issues, constraints and objectives that may affect business outcomes.
● Interpret data to make causal links and consider consequences of actions before making evidence-based decisions.
● Look beyond the obvious and recognise patterns and trends to draw out key information from complex data.
● Seek team input into decision-making where appropriate and coach for improved evidence-based decision-making in direct reports.</v>
      </c>
    </row>
    <row r="46" spans="1:7" ht="155.25" customHeight="1" x14ac:dyDescent="0.3">
      <c r="A46" s="331"/>
      <c r="B46" s="329" t="s">
        <v>40</v>
      </c>
      <c r="C46" s="311" t="s">
        <v>162</v>
      </c>
      <c r="D46" s="90" t="s">
        <v>111</v>
      </c>
      <c r="E46" s="80" t="str">
        <f>VLOOKUP('Teaching Focused Lvl E'!D46,'CDF List'!$A$2:$C$41,2,FALSE)</f>
        <v>Apply Commercial Acumen</v>
      </c>
      <c r="F46" s="91" t="str">
        <f>VLOOKUP('Teaching Focused Lvl E'!D46:D50,'CDF List'!$A$2:$C$41,3,FALSE)</f>
        <v>Analyse and interpret financial and industry information and use this information to make planning decisions.</v>
      </c>
      <c r="G46" s="92" t="str">
        <f>VLOOKUP(D46,'CDF Behaviours'!$A$3:$E$220,5,FALSE)</f>
        <v>● Actively develop a wide range of higher education sector contacts to regularly conduct benchmarking activities and identify continuous improvement opportunities for ACU.
● Be willing to think beyond your own role by integrating knowledge across different areas of the business and adopt broader thinking about how your work contributes to the core business of ACU.
● Know the bigger picture in which you operate by understanding the history, Mission, identity, Values, organisational structure and campuses of ACU.
● Understand the commercial challenges and opportunities of ACU and proactively investigate and develop options that improve performance by doing things that may be unique, leading-edge or new to ACU.</v>
      </c>
    </row>
    <row r="47" spans="1:7" ht="117" customHeight="1" x14ac:dyDescent="0.3">
      <c r="A47" s="331"/>
      <c r="B47" s="317"/>
      <c r="C47" s="312"/>
      <c r="D47" s="93" t="s">
        <v>137</v>
      </c>
      <c r="E47" s="81" t="str">
        <f>VLOOKUP('Teaching Focused Lvl E'!D47,'CDF List'!$A$2:$C$41,2,FALSE)</f>
        <v>Adapt to and Lead Change</v>
      </c>
      <c r="F47" s="94" t="str">
        <f>VLOOKUP('Teaching Focused Lvl E'!D47:D51,'CDF List'!$A$2:$C$41,3,FALSE)</f>
        <v>Adapt working practices for self and team in times of change for easy adoption and acceptance.</v>
      </c>
      <c r="G47" s="95" t="str">
        <f>VLOOKUP(D47,'CDF Behaviours'!$A$3:$E$220,5,FALSE)</f>
        <v>● Cascade the impact of change initiatives into working practices and processes for the staff in a work unit/directorate/faculty or location.
● Communicate with clarity in order to reduce ambiguity and to create clear direction in times of change.
● Proactively consider the impact of change on people and their personal circumstances and ensure this is addressed in your actions and communications.
● Use a range of techniques including group brainstorming to generate creative solutions to the change challenges.</v>
      </c>
    </row>
    <row r="48" spans="1:7" ht="75.75" customHeight="1" x14ac:dyDescent="0.3">
      <c r="A48" s="331"/>
      <c r="B48" s="317"/>
      <c r="C48" s="312"/>
      <c r="D48" s="93" t="s">
        <v>63</v>
      </c>
      <c r="E48" s="81" t="str">
        <f>VLOOKUP('Teaching Focused Lvl E'!D48,'CDF List'!$A$2:$C$41,2,FALSE)</f>
        <v>Collaborate Effectively</v>
      </c>
      <c r="F48" s="94" t="str">
        <f>VLOOKUP('Teaching Focused Lvl E'!D48:D52,'CDF List'!$A$2:$C$41,3,FALSE)</f>
        <v>Work with others to build the conditions for team effectiveness.</v>
      </c>
      <c r="G48" s="95" t="str">
        <f>VLOOKUP(D48,'CDF Behaviours'!$A$3:$E$220,5,FALSE)</f>
        <v>● Ask others for their views and opinions when making decisions and plans.
● Create strong morale and spirit amongst own team by working to remove barriers to collaboration.
● Define success in terms of the whole team and support stages of team growth and maturity.
● Recognise and reward the contribution of others.</v>
      </c>
    </row>
    <row r="49" spans="1:7" ht="75.75" customHeight="1" x14ac:dyDescent="0.3">
      <c r="A49" s="331" t="s">
        <v>25</v>
      </c>
      <c r="B49" s="317" t="s">
        <v>40</v>
      </c>
      <c r="C49" s="312" t="s">
        <v>162</v>
      </c>
      <c r="D49" s="93" t="s">
        <v>95</v>
      </c>
      <c r="E49" s="81" t="str">
        <f>VLOOKUP('Teaching Focused Lvl E'!D49,'CDF List'!$A$2:$C$41,2,FALSE)</f>
        <v>Coach and Develop</v>
      </c>
      <c r="F49" s="94" t="str">
        <f>VLOOKUP('Teaching Focused Lvl E'!D49:D53,'CDF List'!$A$2:$C$41,3,FALSE)</f>
        <v>Actively coach direct reports and others within the organisation and conduct regular career development discussions.</v>
      </c>
      <c r="G49" s="95" t="str">
        <f>VLOOKUP(D49,'CDF Behaviours'!$A$3:$E$220,5,FALSE)</f>
        <v>● Assist in unblocking barriers to development.
● Celebrate success, openly recognise individual and team achievement and give credit where credit is due.
● Delegate tasks and decisions without deferring responsibility.
● Have regular development conversations and set clear performance and development goals.</v>
      </c>
    </row>
    <row r="50" spans="1:7" ht="121.5" customHeight="1" thickBot="1" x14ac:dyDescent="0.35">
      <c r="A50" s="331"/>
      <c r="B50" s="318"/>
      <c r="C50" s="320"/>
      <c r="D50" s="96" t="s">
        <v>103</v>
      </c>
      <c r="E50" s="79" t="str">
        <f>VLOOKUP('Teaching Focused Lvl E'!D50,'CDF List'!$A$2:$C$41,2,FALSE)</f>
        <v>Make Informed Decisions</v>
      </c>
      <c r="F50" s="88" t="str">
        <f>VLOOKUP('Teaching Focused Lvl E'!D50:D54,'CDF List'!$A$2:$C$41,3,FALSE)</f>
        <v>Make timely and evidence-based decisions and challenge the decisions of staff to ensure they undertake the same.</v>
      </c>
      <c r="G50" s="89" t="str">
        <f>VLOOKUP(D50,'CDF Behaviours'!$A$3:$E$220,5,FALSE)</f>
        <v>● Approach decisions from a high-level, systems perspective to identify broader contextual issues, constraints and objectives that may affect business outcomes.
● Interpret data to make causal links and consider consequences of actions before making evidence-based decisions.
● Look beyond the obvious and recognise patterns and trends to draw out key information from complex data.
● Seek team input into decision-making where appropriate and coach for improved evidence-based decision-making in direct reports.</v>
      </c>
    </row>
    <row r="51" spans="1:7" ht="145.5" customHeight="1" x14ac:dyDescent="0.3">
      <c r="A51" s="331"/>
      <c r="B51" s="329" t="s">
        <v>44</v>
      </c>
      <c r="C51" s="349" t="s">
        <v>163</v>
      </c>
      <c r="D51" s="84" t="s">
        <v>111</v>
      </c>
      <c r="E51" s="78" t="str">
        <f>VLOOKUP('Teaching Focused Lvl E'!D51,'CDF List'!$A$2:$C$41,2,FALSE)</f>
        <v>Apply Commercial Acumen</v>
      </c>
      <c r="F51" s="85" t="str">
        <f>VLOOKUP('Teaching Focused Lvl E'!D51:D55,'CDF List'!$A$2:$C$41,3,FALSE)</f>
        <v>Analyse and interpret financial and industry information and use this information to make planning decisions.</v>
      </c>
      <c r="G51" s="86" t="str">
        <f>VLOOKUP(D51,'CDF Behaviours'!$A$3:$E$220,5,FALSE)</f>
        <v>● Actively develop a wide range of higher education sector contacts to regularly conduct benchmarking activities and identify continuous improvement opportunities for ACU.
● Be willing to think beyond your own role by integrating knowledge across different areas of the business and adopt broader thinking about how your work contributes to the core business of ACU.
● Know the bigger picture in which you operate by understanding the history, Mission, identity, Values, organisational structure and campuses of ACU.
● Understand the commercial challenges and opportunities of ACU and proactively investigate and develop options that improve performance by doing things that may be unique, leading-edge or new to ACU.</v>
      </c>
    </row>
    <row r="52" spans="1:7" ht="81.75" customHeight="1" x14ac:dyDescent="0.3">
      <c r="A52" s="331"/>
      <c r="B52" s="317"/>
      <c r="C52" s="348"/>
      <c r="D52" s="93" t="s">
        <v>98</v>
      </c>
      <c r="E52" s="81" t="str">
        <f>VLOOKUP('Teaching Focused Lvl E'!D52,'CDF List'!$A$2:$C$41,2,FALSE)</f>
        <v>Deliver Stakeholder Centric Service</v>
      </c>
      <c r="F52" s="94" t="str">
        <f>VLOOKUP('Teaching Focused Lvl E'!D52:D56,'CDF List'!$A$2:$C$41,3,FALSE)</f>
        <v>Plan and direct team activities on a daily basis with stakeholder impact in mind, community focus at the core and achievement of strategic objectives as the outcome.</v>
      </c>
      <c r="G52" s="95" t="str">
        <f>VLOOKUP(D52,'CDF Behaviours'!$A$3:$E$220,5,FALSE)</f>
        <v>● Bring appropriate people together as a team to address service initiatives and challenges in an efficient and effective manner.
● Demonstrate service excellence in day-to-day work.
● Promote service excellence behaviour and reward staff who exhibit this behaviour.
● Take measured and judicious risks to serve the interests of stakeholders.</v>
      </c>
    </row>
    <row r="53" spans="1:7" ht="81.75" customHeight="1" x14ac:dyDescent="0.3">
      <c r="A53" s="331"/>
      <c r="B53" s="317"/>
      <c r="C53" s="348"/>
      <c r="D53" s="93" t="s">
        <v>95</v>
      </c>
      <c r="E53" s="81" t="str">
        <f>VLOOKUP('Teaching Focused Lvl E'!D53,'CDF List'!$A$2:$C$41,2,FALSE)</f>
        <v>Coach and Develop</v>
      </c>
      <c r="F53" s="94" t="str">
        <f>VLOOKUP('Teaching Focused Lvl E'!D53:D57,'CDF List'!$A$2:$C$41,3,FALSE)</f>
        <v>Actively coach direct reports and others within the organisation and conduct regular career development discussions.</v>
      </c>
      <c r="G53" s="95" t="str">
        <f>VLOOKUP(D53,'CDF Behaviours'!$A$3:$E$220,5,FALSE)</f>
        <v>● Assist in unblocking barriers to development.
● Celebrate success, openly recognise individual and team achievement and give credit where credit is due.
● Delegate tasks and decisions without deferring responsibility.
● Have regular development conversations and set clear performance and development goals.</v>
      </c>
    </row>
    <row r="54" spans="1:7" ht="120" customHeight="1" x14ac:dyDescent="0.3">
      <c r="A54" s="331"/>
      <c r="B54" s="317"/>
      <c r="C54" s="350"/>
      <c r="D54" s="93" t="s">
        <v>103</v>
      </c>
      <c r="E54" s="81" t="str">
        <f>VLOOKUP('Teaching Focused Lvl E'!D54,'CDF List'!$A$2:$C$41,2,FALSE)</f>
        <v>Make Informed Decisions</v>
      </c>
      <c r="F54" s="94" t="str">
        <f>VLOOKUP('Teaching Focused Lvl E'!D54:D58,'CDF List'!$A$2:$C$41,3,FALSE)</f>
        <v>Make timely and evidence-based decisions and challenge the decisions of staff to ensure they undertake the same.</v>
      </c>
      <c r="G54" s="95" t="str">
        <f>VLOOKUP(D54,'CDF Behaviours'!$A$3:$E$220,5,FALSE)</f>
        <v>● Approach decisions from a high-level, systems perspective to identify broader contextual issues, constraints and objectives that may affect business outcomes.
● Interpret data to make causal links and consider consequences of actions before making evidence-based decisions.
● Look beyond the obvious and recognise patterns and trends to draw out key information from complex data.
● Seek team input into decision-making where appropriate and coach for improved evidence-based decision-making in direct reports.</v>
      </c>
    </row>
    <row r="55" spans="1:7" ht="152.25" customHeight="1" x14ac:dyDescent="0.3">
      <c r="A55" s="331"/>
      <c r="B55" s="317"/>
      <c r="C55" s="346" t="s">
        <v>164</v>
      </c>
      <c r="D55" s="93" t="s">
        <v>111</v>
      </c>
      <c r="E55" s="81" t="str">
        <f>VLOOKUP('Teaching Focused Lvl E'!D55,'CDF List'!$A$2:$C$41,2,FALSE)</f>
        <v>Apply Commercial Acumen</v>
      </c>
      <c r="F55" s="94" t="str">
        <f>VLOOKUP('Teaching Focused Lvl E'!D55:D59,'CDF List'!$A$2:$C$41,3,FALSE)</f>
        <v>Analyse and interpret financial and industry information and use this information to make planning decisions.</v>
      </c>
      <c r="G55" s="95" t="str">
        <f>VLOOKUP(D55,'CDF Behaviours'!$A$3:$E$220,5,FALSE)</f>
        <v>● Actively develop a wide range of higher education sector contacts to regularly conduct benchmarking activities and identify continuous improvement opportunities for ACU.
● Be willing to think beyond your own role by integrating knowledge across different areas of the business and adopt broader thinking about how your work contributes to the core business of ACU.
● Know the bigger picture in which you operate by understanding the history, Mission, identity, Values, organisational structure and campuses of ACU.
● Understand the commercial challenges and opportunities of ACU and proactively investigate and develop options that improve performance by doing things that may be unique, leading-edge or new to ACU.</v>
      </c>
    </row>
    <row r="56" spans="1:7" ht="94.5" customHeight="1" x14ac:dyDescent="0.3">
      <c r="A56" s="331"/>
      <c r="B56" s="317"/>
      <c r="C56" s="348"/>
      <c r="D56" s="93" t="s">
        <v>98</v>
      </c>
      <c r="E56" s="81" t="str">
        <f>VLOOKUP('Teaching Focused Lvl E'!D56,'CDF List'!$A$2:$C$41,2,FALSE)</f>
        <v>Deliver Stakeholder Centric Service</v>
      </c>
      <c r="F56" s="94" t="str">
        <f>VLOOKUP('Teaching Focused Lvl E'!D56:D60,'CDF List'!$A$2:$C$41,3,FALSE)</f>
        <v>Plan and direct team activities on a daily basis with stakeholder impact in mind, community focus at the core and achievement of strategic objectives as the outcome.</v>
      </c>
      <c r="G56" s="95" t="str">
        <f>VLOOKUP(D56,'CDF Behaviours'!$A$3:$E$220,5,FALSE)</f>
        <v>● Bring appropriate people together as a team to address service initiatives and challenges in an efficient and effective manner.
● Demonstrate service excellence in day-to-day work.
● Promote service excellence behaviour and reward staff who exhibit this behaviour.
● Take measured and judicious risks to serve the interests of stakeholders.</v>
      </c>
    </row>
    <row r="57" spans="1:7" ht="112.5" customHeight="1" x14ac:dyDescent="0.3">
      <c r="A57" s="331"/>
      <c r="B57" s="317"/>
      <c r="C57" s="348"/>
      <c r="D57" s="93" t="s">
        <v>112</v>
      </c>
      <c r="E57" s="81" t="str">
        <f>VLOOKUP('Teaching Focused Lvl E'!D57,'CDF List'!$A$2:$C$41,2,FALSE)</f>
        <v>Communicate with Impact</v>
      </c>
      <c r="F57" s="94" t="str">
        <f>VLOOKUP('Teaching Focused Lvl E'!D57:D61,'CDF List'!$A$2:$C$41,3,FALSE)</f>
        <v>Tailor communication approach to the audience or situation; win support from others to create a positive impact and successful outcomes.</v>
      </c>
      <c r="G57" s="95" t="str">
        <f>VLOOKUP(D57,'CDF Behaviours'!$A$3:$E$220,5,FALSE)</f>
        <v>● Have awareness of and relate to people from diverse backgrounds.
● Listen to and be sensitive towards others’ motives, concerns, interests and views; adapt communication style, language and context accordingly.
● Provide the information that people need to do their jobs and feel good about being a member of the team / organisational area.
● Seek to understand the perspectives of others.</v>
      </c>
    </row>
    <row r="58" spans="1:7" ht="129.75" customHeight="1" x14ac:dyDescent="0.3">
      <c r="A58" s="331"/>
      <c r="B58" s="317"/>
      <c r="C58" s="350"/>
      <c r="D58" s="93" t="s">
        <v>103</v>
      </c>
      <c r="E58" s="81" t="str">
        <f>VLOOKUP('Teaching Focused Lvl E'!D58,'CDF List'!$A$2:$C$41,2,FALSE)</f>
        <v>Make Informed Decisions</v>
      </c>
      <c r="F58" s="94" t="str">
        <f>VLOOKUP('Teaching Focused Lvl E'!D58:D62,'CDF List'!$A$2:$C$41,3,FALSE)</f>
        <v>Make timely and evidence-based decisions and challenge the decisions of staff to ensure they undertake the same.</v>
      </c>
      <c r="G58" s="95" t="str">
        <f>VLOOKUP(D58,'CDF Behaviours'!$A$3:$E$220,5,FALSE)</f>
        <v>● Approach decisions from a high-level, systems perspective to identify broader contextual issues, constraints and objectives that may affect business outcomes.
● Interpret data to make causal links and consider consequences of actions before making evidence-based decisions.
● Look beyond the obvious and recognise patterns and trends to draw out key information from complex data.
● Seek team input into decision-making where appropriate and coach for improved evidence-based decision-making in direct reports.</v>
      </c>
    </row>
    <row r="59" spans="1:7" ht="156.75" customHeight="1" x14ac:dyDescent="0.3">
      <c r="A59" s="331"/>
      <c r="B59" s="317"/>
      <c r="C59" s="346" t="s">
        <v>165</v>
      </c>
      <c r="D59" s="93" t="s">
        <v>111</v>
      </c>
      <c r="E59" s="81" t="str">
        <f>VLOOKUP('Teaching Focused Lvl E'!D59,'CDF List'!$A$2:$C$41,2,FALSE)</f>
        <v>Apply Commercial Acumen</v>
      </c>
      <c r="F59" s="94" t="str">
        <f>VLOOKUP('Teaching Focused Lvl E'!D59:D63,'CDF List'!$A$2:$C$41,3,FALSE)</f>
        <v>Analyse and interpret financial and industry information and use this information to make planning decisions.</v>
      </c>
      <c r="G59" s="95" t="str">
        <f>VLOOKUP(D59,'CDF Behaviours'!$A$3:$E$220,5,FALSE)</f>
        <v>● Actively develop a wide range of higher education sector contacts to regularly conduct benchmarking activities and identify continuous improvement opportunities for ACU.
● Be willing to think beyond your own role by integrating knowledge across different areas of the business and adopt broader thinking about how your work contributes to the core business of ACU.
● Know the bigger picture in which you operate by understanding the history, Mission, identity, Values, organisational structure and campuses of ACU.
● Understand the commercial challenges and opportunities of ACU and proactively investigate and develop options that improve performance by doing things that may be unique, leading-edge or new to ACU.</v>
      </c>
    </row>
    <row r="60" spans="1:7" ht="87" customHeight="1" x14ac:dyDescent="0.3">
      <c r="A60" s="331"/>
      <c r="B60" s="317"/>
      <c r="C60" s="348"/>
      <c r="D60" s="93" t="s">
        <v>63</v>
      </c>
      <c r="E60" s="81" t="str">
        <f>VLOOKUP('Teaching Focused Lvl E'!D60,'CDF List'!$A$2:$C$41,2,FALSE)</f>
        <v>Collaborate Effectively</v>
      </c>
      <c r="F60" s="94" t="str">
        <f>VLOOKUP('Teaching Focused Lvl E'!D60:D64,'CDF List'!$A$2:$C$41,3,FALSE)</f>
        <v>Work with others to build the conditions for team effectiveness.</v>
      </c>
      <c r="G60" s="95" t="str">
        <f>VLOOKUP(D60,'CDF Behaviours'!$A$3:$E$220,5,FALSE)</f>
        <v>● Ask others for their views and opinions when making decisions and plans.
● Create strong morale and spirit amongst own team by working to remove barriers to collaboration.
● Define success in terms of the whole team and support stages of team growth and maturity.
● Recognise and reward the contribution of others.</v>
      </c>
    </row>
    <row r="61" spans="1:7" ht="121.5" customHeight="1" x14ac:dyDescent="0.3">
      <c r="A61" s="331"/>
      <c r="B61" s="317"/>
      <c r="C61" s="348"/>
      <c r="D61" s="93" t="s">
        <v>112</v>
      </c>
      <c r="E61" s="81" t="str">
        <f>VLOOKUP('Teaching Focused Lvl E'!D61,'CDF List'!$A$2:$C$41,2,FALSE)</f>
        <v>Communicate with Impact</v>
      </c>
      <c r="F61" s="94" t="str">
        <f>VLOOKUP('Teaching Focused Lvl E'!D61:D65,'CDF List'!$A$2:$C$41,3,FALSE)</f>
        <v>Tailor communication approach to the audience or situation; win support from others to create a positive impact and successful outcomes.</v>
      </c>
      <c r="G61" s="95" t="str">
        <f>VLOOKUP(D61,'CDF Behaviours'!$A$3:$E$220,5,FALSE)</f>
        <v>● Have awareness of and relate to people from diverse backgrounds.
● Listen to and be sensitive towards others’ motives, concerns, interests and views; adapt communication style, language and context accordingly.
● Provide the information that people need to do their jobs and feel good about being a member of the team / organisational area.
● Seek to understand the perspectives of others.</v>
      </c>
    </row>
    <row r="62" spans="1:7" ht="117" customHeight="1" thickBot="1" x14ac:dyDescent="0.35">
      <c r="A62" s="335"/>
      <c r="B62" s="318"/>
      <c r="C62" s="347"/>
      <c r="D62" s="122" t="s">
        <v>103</v>
      </c>
      <c r="E62" s="82" t="str">
        <f>VLOOKUP('Teaching Focused Lvl E'!D62,'CDF List'!$A$2:$C$41,2,FALSE)</f>
        <v>Make Informed Decisions</v>
      </c>
      <c r="F62" s="123" t="str">
        <f>VLOOKUP('Teaching Focused Lvl E'!D62:D66,'CDF List'!$A$2:$C$41,3,FALSE)</f>
        <v>Make timely and evidence-based decisions and challenge the decisions of staff to ensure they undertake the same.</v>
      </c>
      <c r="G62" s="124" t="str">
        <f>VLOOKUP(D62,'CDF Behaviours'!$A$3:$E$220,5,FALSE)</f>
        <v>● Approach decisions from a high-level, systems perspective to identify broader contextual issues, constraints and objectives that may affect business outcomes.
● Interpret data to make causal links and consider consequences of actions before making evidence-based decisions.
● Look beyond the obvious and recognise patterns and trends to draw out key information from complex data.
● Seek team input into decision-making where appropriate and coach for improved evidence-based decision-making in direct reports.</v>
      </c>
    </row>
    <row r="63" spans="1:7" ht="157.5" customHeight="1" x14ac:dyDescent="0.3">
      <c r="A63" s="356" t="s">
        <v>48</v>
      </c>
      <c r="B63" s="359" t="s">
        <v>49</v>
      </c>
      <c r="C63" s="365" t="s">
        <v>166</v>
      </c>
      <c r="D63" s="53" t="s">
        <v>111</v>
      </c>
      <c r="E63" s="54" t="str">
        <f>VLOOKUP('Teaching Focused Lvl E'!D63,'CDF List'!$A$2:$C$41,2,FALSE)</f>
        <v>Apply Commercial Acumen</v>
      </c>
      <c r="F63" s="69" t="str">
        <f>VLOOKUP('Teaching Focused Lvl E'!D63:D67,'CDF List'!$A$2:$C$41,3,FALSE)</f>
        <v>Analyse and interpret financial and industry information and use this information to make planning decisions.</v>
      </c>
      <c r="G63" s="55" t="str">
        <f>VLOOKUP(D63,'CDF Behaviours'!$A$3:$E$220,5,FALSE)</f>
        <v>● Actively develop a wide range of higher education sector contacts to regularly conduct benchmarking activities and identify continuous improvement opportunities for ACU.
● Be willing to think beyond your own role by integrating knowledge across different areas of the business and adopt broader thinking about how your work contributes to the core business of ACU.
● Know the bigger picture in which you operate by understanding the history, Mission, identity, Values, organisational structure and campuses of ACU.
● Understand the commercial challenges and opportunities of ACU and proactively investigate and develop options that improve performance by doing things that may be unique, leading-edge or new to ACU.</v>
      </c>
    </row>
    <row r="64" spans="1:7" ht="93" customHeight="1" x14ac:dyDescent="0.3">
      <c r="A64" s="357"/>
      <c r="B64" s="360"/>
      <c r="C64" s="344"/>
      <c r="D64" s="60" t="s">
        <v>63</v>
      </c>
      <c r="E64" s="61" t="str">
        <f>VLOOKUP('Teaching Focused Lvl E'!D64,'CDF List'!$A$2:$C$41,2,FALSE)</f>
        <v>Collaborate Effectively</v>
      </c>
      <c r="F64" s="70" t="str">
        <f>VLOOKUP('Teaching Focused Lvl E'!D64:D68,'CDF List'!$A$2:$C$41,3,FALSE)</f>
        <v>Work with others to build the conditions for team effectiveness.</v>
      </c>
      <c r="G64" s="62" t="str">
        <f>VLOOKUP(D64,'CDF Behaviours'!$A$3:$E$220,5,FALSE)</f>
        <v>● Ask others for their views and opinions when making decisions and plans.
● Create strong morale and spirit amongst own team by working to remove barriers to collaboration.
● Define success in terms of the whole team and support stages of team growth and maturity.
● Recognise and reward the contribution of others.</v>
      </c>
    </row>
    <row r="65" spans="1:7" ht="166.5" customHeight="1" x14ac:dyDescent="0.3">
      <c r="A65" s="357"/>
      <c r="B65" s="360"/>
      <c r="C65" s="344"/>
      <c r="D65" s="60" t="s">
        <v>99</v>
      </c>
      <c r="E65" s="61" t="str">
        <f>VLOOKUP('Teaching Focused Lvl E'!D65,'CDF List'!$A$2:$C$41,2,FALSE)</f>
        <v>Know ACU Work Processes and Systems</v>
      </c>
      <c r="F65" s="70" t="str">
        <f>VLOOKUP('Teaching Focused Lvl E'!D65:D69,'CDF List'!$A$2:$C$41,3,FALSE)</f>
        <v>Manage and organise processes and systems to maximise work efficiencies and work effectiveness.</v>
      </c>
      <c r="G65" s="62" t="str">
        <f>VLOOKUP(D65,'CDF Behaviours'!$A$3:$E$220,5,FALSE)</f>
        <v>● Contribute to the planning for projects and, as required, communicate the project strategy and its expected benefit to others.
● Demonstrate a sound understanding of systems, processes and technology relevant to your job and identify and select the most appropriate tools for assigned work, including ACU records, information and knowledge management functions and systems.
● Identify ways to improve systems that are used by the work unit and support the implementation of business improvement initiatives and the introduction and roll-out of new technologies.
● Manage own and team workload by planning and prioritising work activity and use time management methods to meet deadlines and achieve agreed goals.</v>
      </c>
    </row>
    <row r="66" spans="1:7" ht="126" customHeight="1" x14ac:dyDescent="0.3">
      <c r="A66" s="357"/>
      <c r="B66" s="360"/>
      <c r="C66" s="352"/>
      <c r="D66" s="60" t="s">
        <v>103</v>
      </c>
      <c r="E66" s="61" t="str">
        <f>VLOOKUP('Teaching Focused Lvl E'!D66,'CDF List'!$A$2:$C$41,2,FALSE)</f>
        <v>Make Informed Decisions</v>
      </c>
      <c r="F66" s="70" t="str">
        <f>VLOOKUP('Teaching Focused Lvl E'!D66:D70,'CDF List'!$A$2:$C$41,3,FALSE)</f>
        <v>Make timely and evidence-based decisions and challenge the decisions of staff to ensure they undertake the same.</v>
      </c>
      <c r="G66" s="62" t="str">
        <f>VLOOKUP(D66,'CDF Behaviours'!$A$3:$E$220,5,FALSE)</f>
        <v>● Approach decisions from a high-level, systems perspective to identify broader contextual issues, constraints and objectives that may affect business outcomes.
● Interpret data to make causal links and consider consequences of actions before making evidence-based decisions.
● Look beyond the obvious and recognise patterns and trends to draw out key information from complex data.
● Seek team input into decision-making where appropriate and coach for improved evidence-based decision-making in direct reports.</v>
      </c>
    </row>
    <row r="67" spans="1:7" ht="157.5" customHeight="1" x14ac:dyDescent="0.3">
      <c r="A67" s="357"/>
      <c r="B67" s="360"/>
      <c r="C67" s="351" t="s">
        <v>167</v>
      </c>
      <c r="D67" s="60" t="s">
        <v>111</v>
      </c>
      <c r="E67" s="61" t="str">
        <f>VLOOKUP('Teaching Focused Lvl E'!D67,'CDF List'!$A$2:$C$41,2,FALSE)</f>
        <v>Apply Commercial Acumen</v>
      </c>
      <c r="F67" s="70" t="str">
        <f>VLOOKUP('Teaching Focused Lvl E'!D67:D71,'CDF List'!$A$2:$C$41,3,FALSE)</f>
        <v>Analyse and interpret financial and industry information and use this information to make planning decisions.</v>
      </c>
      <c r="G67" s="62" t="str">
        <f>VLOOKUP(D67,'CDF Behaviours'!$A$3:$E$220,5,FALSE)</f>
        <v>● Actively develop a wide range of higher education sector contacts to regularly conduct benchmarking activities and identify continuous improvement opportunities for ACU.
● Be willing to think beyond your own role by integrating knowledge across different areas of the business and adopt broader thinking about how your work contributes to the core business of ACU.
● Know the bigger picture in which you operate by understanding the history, Mission, identity, Values, organisational structure and campuses of ACU.
● Understand the commercial challenges and opportunities of ACU and proactively investigate and develop options that improve performance by doing things that may be unique, leading-edge or new to ACU.</v>
      </c>
    </row>
    <row r="68" spans="1:7" ht="81.75" customHeight="1" x14ac:dyDescent="0.3">
      <c r="A68" s="357"/>
      <c r="B68" s="360"/>
      <c r="C68" s="344"/>
      <c r="D68" s="60" t="s">
        <v>63</v>
      </c>
      <c r="E68" s="61" t="str">
        <f>VLOOKUP('Teaching Focused Lvl E'!D68,'CDF List'!$A$2:$C$41,2,FALSE)</f>
        <v>Collaborate Effectively</v>
      </c>
      <c r="F68" s="70" t="str">
        <f>VLOOKUP('Teaching Focused Lvl E'!D68:D72,'CDF List'!$A$2:$C$41,3,FALSE)</f>
        <v>Work with others to build the conditions for team effectiveness.</v>
      </c>
      <c r="G68" s="62" t="str">
        <f>VLOOKUP(D68,'CDF Behaviours'!$A$3:$E$220,5,FALSE)</f>
        <v>● Ask others for their views and opinions when making decisions and plans.
● Create strong morale and spirit amongst own team by working to remove barriers to collaboration.
● Define success in terms of the whole team and support stages of team growth and maturity.
● Recognise and reward the contribution of others.</v>
      </c>
    </row>
    <row r="69" spans="1:7" ht="123" customHeight="1" x14ac:dyDescent="0.3">
      <c r="A69" s="357"/>
      <c r="B69" s="360"/>
      <c r="C69" s="344"/>
      <c r="D69" s="60" t="s">
        <v>101</v>
      </c>
      <c r="E69" s="61" t="str">
        <f>VLOOKUP('Teaching Focused Lvl E'!D69,'CDF List'!$A$2:$C$41,2,FALSE)</f>
        <v>Be Responsible and Accountable for Achieving Excellence</v>
      </c>
      <c r="F69" s="70" t="str">
        <f>VLOOKUP('Teaching Focused Lvl E'!D69:D73,'CDF List'!$A$2:$C$41,3,FALSE)</f>
        <v>Understand the purpose of ACU governance policies and procedures and be confident to take ownership of issues to manage risk actively in the best interests of ACU; act to make incremental improvements.</v>
      </c>
      <c r="G69" s="62" t="str">
        <f>VLOOKUP(D69,'CDF Behaviours'!$A$3:$E$220,5,FALSE)</f>
        <v>● Act in the interests of ACU by knowing the limits of your own legal and risk knowledge and by knowing when to escalate issues to your manager or subject matter experts for high-level decision-making.
● Always look for new and better ways to do things.
● Be confident to take ownership of issues that have potential legal and/or risk implications and know who to go to for information and support to work the issue through.
● Take action to improve performance without being directed to do so.</v>
      </c>
    </row>
    <row r="70" spans="1:7" ht="177.75" customHeight="1" x14ac:dyDescent="0.3">
      <c r="A70" s="357"/>
      <c r="B70" s="360"/>
      <c r="C70" s="344"/>
      <c r="D70" s="60" t="s">
        <v>99</v>
      </c>
      <c r="E70" s="61" t="str">
        <f>VLOOKUP('Teaching Focused Lvl E'!D70,'CDF List'!$A$2:$C$41,2,FALSE)</f>
        <v>Know ACU Work Processes and Systems</v>
      </c>
      <c r="F70" s="70" t="str">
        <f>VLOOKUP('Teaching Focused Lvl E'!D70:D74,'CDF List'!$A$2:$C$41,3,FALSE)</f>
        <v>Manage and organise processes and systems to maximise work efficiencies and work effectiveness.</v>
      </c>
      <c r="G70" s="62" t="str">
        <f>VLOOKUP(D70,'CDF Behaviours'!$A$3:$E$220,5,FALSE)</f>
        <v>● Contribute to the planning for projects and, as required, communicate the project strategy and its expected benefit to others.
● Demonstrate a sound understanding of systems, processes and technology relevant to your job and identify and select the most appropriate tools for assigned work, including ACU records, information and knowledge management functions and systems.
● Identify ways to improve systems that are used by the work unit and support the implementation of business improvement initiatives and the introduction and roll-out of new technologies.
● Manage own and team workload by planning and prioritising work activity and use time management methods to meet deadlines and achieve agreed goals.</v>
      </c>
    </row>
    <row r="71" spans="1:7" ht="127.5" customHeight="1" x14ac:dyDescent="0.3">
      <c r="A71" s="357"/>
      <c r="B71" s="360"/>
      <c r="C71" s="352"/>
      <c r="D71" s="60" t="s">
        <v>103</v>
      </c>
      <c r="E71" s="61" t="str">
        <f>VLOOKUP('Teaching Focused Lvl E'!D71,'CDF List'!$A$2:$C$41,2,FALSE)</f>
        <v>Make Informed Decisions</v>
      </c>
      <c r="F71" s="70" t="str">
        <f>VLOOKUP('Teaching Focused Lvl E'!D71:D75,'CDF List'!$A$2:$C$41,3,FALSE)</f>
        <v>Make timely and evidence-based decisions and challenge the decisions of staff to ensure they undertake the same.</v>
      </c>
      <c r="G71" s="62" t="str">
        <f>VLOOKUP(D71,'CDF Behaviours'!$A$3:$E$220,5,FALSE)</f>
        <v>● Approach decisions from a high-level, systems perspective to identify broader contextual issues, constraints and objectives that may affect business outcomes.
● Interpret data to make causal links and consider consequences of actions before making evidence-based decisions.
● Look beyond the obvious and recognise patterns and trends to draw out key information from complex data.
● Seek team input into decision-making where appropriate and coach for improved evidence-based decision-making in direct reports.</v>
      </c>
    </row>
    <row r="72" spans="1:7" ht="153.75" customHeight="1" x14ac:dyDescent="0.3">
      <c r="A72" s="357"/>
      <c r="B72" s="360"/>
      <c r="C72" s="367" t="s">
        <v>168</v>
      </c>
      <c r="D72" s="60" t="s">
        <v>111</v>
      </c>
      <c r="E72" s="61" t="str">
        <f>VLOOKUP('Teaching Focused Lvl E'!D72,'CDF List'!$A$2:$C$41,2,FALSE)</f>
        <v>Apply Commercial Acumen</v>
      </c>
      <c r="F72" s="70" t="str">
        <f>VLOOKUP('Teaching Focused Lvl E'!D72:D76,'CDF List'!$A$2:$C$41,3,FALSE)</f>
        <v>Analyse and interpret financial and industry information and use this information to make planning decisions.</v>
      </c>
      <c r="G72" s="62" t="str">
        <f>VLOOKUP(D72,'CDF Behaviours'!$A$3:$E$220,5,FALSE)</f>
        <v>● Actively develop a wide range of higher education sector contacts to regularly conduct benchmarking activities and identify continuous improvement opportunities for ACU.
● Be willing to think beyond your own role by integrating knowledge across different areas of the business and adopt broader thinking about how your work contributes to the core business of ACU.
● Know the bigger picture in which you operate by understanding the history, Mission, identity, Values, organisational structure and campuses of ACU.
● Understand the commercial challenges and opportunities of ACU and proactively investigate and develop options that improve performance by doing things that may be unique, leading-edge or new to ACU.</v>
      </c>
    </row>
    <row r="73" spans="1:7" ht="103.5" customHeight="1" x14ac:dyDescent="0.3">
      <c r="A73" s="357"/>
      <c r="B73" s="360"/>
      <c r="C73" s="354"/>
      <c r="D73" s="60" t="s">
        <v>98</v>
      </c>
      <c r="E73" s="61" t="str">
        <f>VLOOKUP('Teaching Focused Lvl E'!D73,'CDF List'!$A$2:$C$41,2,FALSE)</f>
        <v>Deliver Stakeholder Centric Service</v>
      </c>
      <c r="F73" s="70" t="str">
        <f>VLOOKUP('Teaching Focused Lvl E'!D73:D77,'CDF List'!$A$2:$C$41,3,FALSE)</f>
        <v>Plan and direct team activities on a daily basis with stakeholder impact in mind, community focus at the core and achievement of strategic objectives as the outcome.</v>
      </c>
      <c r="G73" s="62" t="str">
        <f>VLOOKUP(D73,'CDF Behaviours'!$A$3:$E$220,5,FALSE)</f>
        <v>● Bring appropriate people together as a team to address service initiatives and challenges in an efficient and effective manner.
● Demonstrate service excellence in day-to-day work.
● Promote service excellence behaviour and reward staff who exhibit this behaviour.
● Take measured and judicious risks to serve the interests of stakeholders.</v>
      </c>
    </row>
    <row r="74" spans="1:7" ht="90" customHeight="1" x14ac:dyDescent="0.3">
      <c r="A74" s="357"/>
      <c r="B74" s="360"/>
      <c r="C74" s="354"/>
      <c r="D74" s="60" t="s">
        <v>63</v>
      </c>
      <c r="E74" s="61" t="str">
        <f>VLOOKUP('Teaching Focused Lvl E'!D74,'CDF List'!$A$2:$C$41,2,FALSE)</f>
        <v>Collaborate Effectively</v>
      </c>
      <c r="F74" s="70" t="str">
        <f>VLOOKUP('Teaching Focused Lvl E'!D74:D78,'CDF List'!$A$2:$C$41,3,FALSE)</f>
        <v>Work with others to build the conditions for team effectiveness.</v>
      </c>
      <c r="G74" s="62" t="str">
        <f>VLOOKUP(D74,'CDF Behaviours'!$A$3:$E$220,5,FALSE)</f>
        <v>● Ask others for their views and opinions when making decisions and plans.
● Create strong morale and spirit amongst own team by working to remove barriers to collaboration.
● Define success in terms of the whole team and support stages of team growth and maturity.
● Recognise and reward the contribution of others.</v>
      </c>
    </row>
    <row r="75" spans="1:7" ht="166.5" customHeight="1" x14ac:dyDescent="0.3">
      <c r="A75" s="357" t="s">
        <v>48</v>
      </c>
      <c r="B75" s="360" t="s">
        <v>49</v>
      </c>
      <c r="C75" s="354" t="s">
        <v>168</v>
      </c>
      <c r="D75" s="60" t="s">
        <v>99</v>
      </c>
      <c r="E75" s="61" t="str">
        <f>VLOOKUP('Teaching Focused Lvl E'!D75,'CDF List'!$A$2:$C$41,2,FALSE)</f>
        <v>Know ACU Work Processes and Systems</v>
      </c>
      <c r="F75" s="70" t="str">
        <f>VLOOKUP('Teaching Focused Lvl E'!D75:D79,'CDF List'!$A$2:$C$41,3,FALSE)</f>
        <v>Manage and organise processes and systems to maximise work efficiencies and work effectiveness.</v>
      </c>
      <c r="G75" s="62" t="str">
        <f>VLOOKUP(D75,'CDF Behaviours'!$A$3:$E$220,5,FALSE)</f>
        <v>● Contribute to the planning for projects and, as required, communicate the project strategy and its expected benefit to others.
● Demonstrate a sound understanding of systems, processes and technology relevant to your job and identify and select the most appropriate tools for assigned work, including ACU records, information and knowledge management functions and systems.
● Identify ways to improve systems that are used by the work unit and support the implementation of business improvement initiatives and the introduction and roll-out of new technologies.
● Manage own and team workload by planning and prioritising work activity and use time management methods to meet deadlines and achieve agreed goals.</v>
      </c>
    </row>
    <row r="76" spans="1:7" ht="123.75" customHeight="1" x14ac:dyDescent="0.3">
      <c r="A76" s="357"/>
      <c r="B76" s="360"/>
      <c r="C76" s="355"/>
      <c r="D76" s="60" t="s">
        <v>103</v>
      </c>
      <c r="E76" s="61" t="str">
        <f>VLOOKUP('Teaching Focused Lvl E'!D76,'CDF List'!$A$2:$C$41,2,FALSE)</f>
        <v>Make Informed Decisions</v>
      </c>
      <c r="F76" s="70" t="str">
        <f>VLOOKUP('Teaching Focused Lvl E'!D76:D80,'CDF List'!$A$2:$C$41,3,FALSE)</f>
        <v>Make timely and evidence-based decisions and challenge the decisions of staff to ensure they undertake the same.</v>
      </c>
      <c r="G76" s="62" t="str">
        <f>VLOOKUP(D76,'CDF Behaviours'!$A$3:$E$220,5,FALSE)</f>
        <v>● Approach decisions from a high-level, systems perspective to identify broader contextual issues, constraints and objectives that may affect business outcomes.
● Interpret data to make causal links and consider consequences of actions before making evidence-based decisions.
● Look beyond the obvious and recognise patterns and trends to draw out key information from complex data.
● Seek team input into decision-making where appropriate and coach for improved evidence-based decision-making in direct reports.</v>
      </c>
    </row>
    <row r="77" spans="1:7" ht="85.5" customHeight="1" x14ac:dyDescent="0.3">
      <c r="A77" s="357"/>
      <c r="B77" s="360"/>
      <c r="C77" s="351" t="s">
        <v>169</v>
      </c>
      <c r="D77" s="60" t="s">
        <v>63</v>
      </c>
      <c r="E77" s="61" t="str">
        <f>VLOOKUP('Teaching Focused Lvl E'!D77,'CDF List'!$A$2:$C$41,2,FALSE)</f>
        <v>Collaborate Effectively</v>
      </c>
      <c r="F77" s="70" t="str">
        <f>VLOOKUP('Teaching Focused Lvl E'!D77:D81,'CDF List'!$A$2:$C$41,3,FALSE)</f>
        <v>Work with others to build the conditions for team effectiveness.</v>
      </c>
      <c r="G77" s="62" t="str">
        <f>VLOOKUP(D77,'CDF Behaviours'!$A$3:$E$220,5,FALSE)</f>
        <v>● Ask others for their views and opinions when making decisions and plans.
● Create strong morale and spirit amongst own team by working to remove barriers to collaboration.
● Define success in terms of the whole team and support stages of team growth and maturity.
● Recognise and reward the contribution of others.</v>
      </c>
    </row>
    <row r="78" spans="1:7" ht="85.5" customHeight="1" x14ac:dyDescent="0.3">
      <c r="A78" s="357"/>
      <c r="B78" s="360"/>
      <c r="C78" s="352"/>
      <c r="D78" s="60" t="s">
        <v>95</v>
      </c>
      <c r="E78" s="61" t="str">
        <f>VLOOKUP('Teaching Focused Lvl E'!D78,'CDF List'!$A$2:$C$41,2,FALSE)</f>
        <v>Coach and Develop</v>
      </c>
      <c r="F78" s="70" t="str">
        <f>VLOOKUP('Teaching Focused Lvl E'!D78:D82,'CDF List'!$A$2:$C$41,3,FALSE)</f>
        <v>Actively coach direct reports and others within the organisation and conduct regular career development discussions.</v>
      </c>
      <c r="G78" s="62" t="str">
        <f>VLOOKUP(D78,'CDF Behaviours'!$A$3:$E$220,5,FALSE)</f>
        <v>● Assist in unblocking barriers to development.
● Celebrate success, openly recognise individual and team achievement and give credit where credit is due.
● Delegate tasks and decisions without deferring responsibility.
● Have regular development conversations and set clear performance and development goals.</v>
      </c>
    </row>
    <row r="79" spans="1:7" ht="152.25" customHeight="1" x14ac:dyDescent="0.3">
      <c r="A79" s="357"/>
      <c r="B79" s="360"/>
      <c r="C79" s="351" t="s">
        <v>170</v>
      </c>
      <c r="D79" s="60" t="s">
        <v>111</v>
      </c>
      <c r="E79" s="61" t="str">
        <f>VLOOKUP('Teaching Focused Lvl E'!D79,'CDF List'!$A$2:$C$41,2,FALSE)</f>
        <v>Apply Commercial Acumen</v>
      </c>
      <c r="F79" s="70" t="str">
        <f>VLOOKUP('Teaching Focused Lvl E'!D79:D83,'CDF List'!$A$2:$C$41,3,FALSE)</f>
        <v>Analyse and interpret financial and industry information and use this information to make planning decisions.</v>
      </c>
      <c r="G79" s="62" t="str">
        <f>VLOOKUP(D79,'CDF Behaviours'!$A$3:$E$220,5,FALSE)</f>
        <v>● Actively develop a wide range of higher education sector contacts to regularly conduct benchmarking activities and identify continuous improvement opportunities for ACU.
● Be willing to think beyond your own role by integrating knowledge across different areas of the business and adopt broader thinking about how your work contributes to the core business of ACU.
● Know the bigger picture in which you operate by understanding the history, Mission, identity, Values, organisational structure and campuses of ACU.
● Understand the commercial challenges and opportunities of ACU and proactively investigate and develop options that improve performance by doing things that may be unique, leading-edge or new to ACU.</v>
      </c>
    </row>
    <row r="80" spans="1:7" ht="90.75" customHeight="1" x14ac:dyDescent="0.3">
      <c r="A80" s="357"/>
      <c r="B80" s="360"/>
      <c r="C80" s="344"/>
      <c r="D80" s="60" t="s">
        <v>98</v>
      </c>
      <c r="E80" s="61" t="str">
        <f>VLOOKUP('Teaching Focused Lvl E'!D80,'CDF List'!$A$2:$C$41,2,FALSE)</f>
        <v>Deliver Stakeholder Centric Service</v>
      </c>
      <c r="F80" s="70" t="str">
        <f>VLOOKUP('Teaching Focused Lvl E'!D80:D84,'CDF List'!$A$2:$C$41,3,FALSE)</f>
        <v>Plan and direct team activities on a daily basis with stakeholder impact in mind, community focus at the core and achievement of strategic objectives as the outcome.</v>
      </c>
      <c r="G80" s="62" t="str">
        <f>VLOOKUP(D80,'CDF Behaviours'!$A$3:$E$220,5,FALSE)</f>
        <v>● Bring appropriate people together as a team to address service initiatives and challenges in an efficient and effective manner.
● Demonstrate service excellence in day-to-day work.
● Promote service excellence behaviour and reward staff who exhibit this behaviour.
● Take measured and judicious risks to serve the interests of stakeholders.</v>
      </c>
    </row>
    <row r="81" spans="1:7" ht="90.75" customHeight="1" x14ac:dyDescent="0.3">
      <c r="A81" s="357"/>
      <c r="B81" s="360"/>
      <c r="C81" s="344"/>
      <c r="D81" s="60" t="s">
        <v>63</v>
      </c>
      <c r="E81" s="61" t="str">
        <f>VLOOKUP('Teaching Focused Lvl E'!D81,'CDF List'!$A$2:$C$41,2,FALSE)</f>
        <v>Collaborate Effectively</v>
      </c>
      <c r="F81" s="70" t="str">
        <f>VLOOKUP('Teaching Focused Lvl E'!D81:D85,'CDF List'!$A$2:$C$41,3,FALSE)</f>
        <v>Work with others to build the conditions for team effectiveness.</v>
      </c>
      <c r="G81" s="62" t="str">
        <f>VLOOKUP(D81,'CDF Behaviours'!$A$3:$E$220,5,FALSE)</f>
        <v>● Ask others for their views and opinions when making decisions and plans.
● Create strong morale and spirit amongst own team by working to remove barriers to collaboration.
● Define success in terms of the whole team and support stages of team growth and maturity.
● Recognise and reward the contribution of others.</v>
      </c>
    </row>
    <row r="82" spans="1:7" ht="85.5" customHeight="1" x14ac:dyDescent="0.3">
      <c r="A82" s="357"/>
      <c r="B82" s="360"/>
      <c r="C82" s="344"/>
      <c r="D82" s="60" t="s">
        <v>95</v>
      </c>
      <c r="E82" s="61" t="str">
        <f>VLOOKUP('Teaching Focused Lvl E'!D82,'CDF List'!$A$2:$C$41,2,FALSE)</f>
        <v>Coach and Develop</v>
      </c>
      <c r="F82" s="70" t="str">
        <f>VLOOKUP('Teaching Focused Lvl E'!D82:D86,'CDF List'!$A$2:$C$41,3,FALSE)</f>
        <v>Actively coach direct reports and others within the organisation and conduct regular career development discussions.</v>
      </c>
      <c r="G82" s="62" t="str">
        <f>VLOOKUP(D82,'CDF Behaviours'!$A$3:$E$220,5,FALSE)</f>
        <v>● Assist in unblocking barriers to development.
● Celebrate success, openly recognise individual and team achievement and give credit where credit is due.
● Delegate tasks and decisions without deferring responsibility.
● Have regular development conversations and set clear performance and development goals.</v>
      </c>
    </row>
    <row r="83" spans="1:7" ht="138.75" customHeight="1" thickBot="1" x14ac:dyDescent="0.35">
      <c r="A83" s="357"/>
      <c r="B83" s="361"/>
      <c r="C83" s="345"/>
      <c r="D83" s="63" t="s">
        <v>103</v>
      </c>
      <c r="E83" s="56" t="str">
        <f>VLOOKUP('Teaching Focused Lvl E'!D83,'CDF List'!$A$2:$C$41,2,FALSE)</f>
        <v>Make Informed Decisions</v>
      </c>
      <c r="F83" s="67" t="str">
        <f>VLOOKUP('Teaching Focused Lvl E'!D83:D87,'CDF List'!$A$2:$C$41,3,FALSE)</f>
        <v>Make timely and evidence-based decisions and challenge the decisions of staff to ensure they undertake the same.</v>
      </c>
      <c r="G83" s="57" t="str">
        <f>VLOOKUP(D83,'CDF Behaviours'!$A$3:$E$220,5,FALSE)</f>
        <v>● Approach decisions from a high-level, systems perspective to identify broader contextual issues, constraints and objectives that may affect business outcomes.
● Interpret data to make causal links and consider consequences of actions before making evidence-based decisions.
● Look beyond the obvious and recognise patterns and trends to draw out key information from complex data.
● Seek team input into decision-making where appropriate and coach for improved evidence-based decision-making in direct reports.</v>
      </c>
    </row>
    <row r="84" spans="1:7" ht="149.25" customHeight="1" x14ac:dyDescent="0.3">
      <c r="A84" s="357"/>
      <c r="B84" s="359" t="s">
        <v>55</v>
      </c>
      <c r="C84" s="344" t="s">
        <v>146</v>
      </c>
      <c r="D84" s="73" t="s">
        <v>111</v>
      </c>
      <c r="E84" s="74" t="str">
        <f>VLOOKUP('Teaching Focused Lvl E'!D84,'CDF List'!$A$2:$C$41,2,FALSE)</f>
        <v>Apply Commercial Acumen</v>
      </c>
      <c r="F84" s="75" t="str">
        <f>VLOOKUP('Teaching Focused Lvl E'!D84:D88,'CDF List'!$A$2:$C$41,3,FALSE)</f>
        <v>Analyse and interpret financial and industry information and use this information to make planning decisions.</v>
      </c>
      <c r="G84" s="76" t="str">
        <f>VLOOKUP(D84,'CDF Behaviours'!$A$3:$E$220,5,FALSE)</f>
        <v>● Actively develop a wide range of higher education sector contacts to regularly conduct benchmarking activities and identify continuous improvement opportunities for ACU.
● Be willing to think beyond your own role by integrating knowledge across different areas of the business and adopt broader thinking about how your work contributes to the core business of ACU.
● Know the bigger picture in which you operate by understanding the history, Mission, identity, Values, organisational structure and campuses of ACU.
● Understand the commercial challenges and opportunities of ACU and proactively investigate and develop options that improve performance by doing things that may be unique, leading-edge or new to ACU.</v>
      </c>
    </row>
    <row r="85" spans="1:7" ht="104.25" customHeight="1" x14ac:dyDescent="0.3">
      <c r="A85" s="357"/>
      <c r="B85" s="360"/>
      <c r="C85" s="344"/>
      <c r="D85" s="60" t="s">
        <v>98</v>
      </c>
      <c r="E85" s="61" t="str">
        <f>VLOOKUP('Teaching Focused Lvl E'!D85,'CDF List'!$A$2:$C$41,2,FALSE)</f>
        <v>Deliver Stakeholder Centric Service</v>
      </c>
      <c r="F85" s="70" t="str">
        <f>VLOOKUP('Teaching Focused Lvl E'!D85:D89,'CDF List'!$A$2:$C$41,3,FALSE)</f>
        <v>Plan and direct team activities on a daily basis with stakeholder impact in mind, community focus at the core and achievement of strategic objectives as the outcome.</v>
      </c>
      <c r="G85" s="62" t="str">
        <f>VLOOKUP(D85,'CDF Behaviours'!$A$3:$E$220,5,FALSE)</f>
        <v>● Bring appropriate people together as a team to address service initiatives and challenges in an efficient and effective manner.
● Demonstrate service excellence in day-to-day work.
● Promote service excellence behaviour and reward staff who exhibit this behaviour.
● Take measured and judicious risks to serve the interests of stakeholders.</v>
      </c>
    </row>
    <row r="86" spans="1:7" ht="124.5" customHeight="1" x14ac:dyDescent="0.3">
      <c r="A86" s="357"/>
      <c r="B86" s="360"/>
      <c r="C86" s="344"/>
      <c r="D86" s="60" t="s">
        <v>101</v>
      </c>
      <c r="E86" s="61" t="str">
        <f>VLOOKUP('Teaching Focused Lvl E'!D86,'CDF List'!$A$2:$C$41,2,FALSE)</f>
        <v>Be Responsible and Accountable for Achieving Excellence</v>
      </c>
      <c r="F86" s="70" t="str">
        <f>VLOOKUP('Teaching Focused Lvl E'!D86:D90,'CDF List'!$A$2:$C$41,3,FALSE)</f>
        <v>Understand the purpose of ACU governance policies and procedures and be confident to take ownership of issues to manage risk actively in the best interests of ACU; act to make incremental improvements.</v>
      </c>
      <c r="G86" s="62" t="str">
        <f>VLOOKUP(D86,'CDF Behaviours'!$A$3:$E$220,5,FALSE)</f>
        <v>● Act in the interests of ACU by knowing the limits of your own legal and risk knowledge and by knowing when to escalate issues to your manager or subject matter experts for high-level decision-making.
● Always look for new and better ways to do things.
● Be confident to take ownership of issues that have potential legal and/or risk implications and know who to go to for information and support to work the issue through.
● Take action to improve performance without being directed to do so.</v>
      </c>
    </row>
    <row r="87" spans="1:7" ht="114" customHeight="1" x14ac:dyDescent="0.3">
      <c r="A87" s="357"/>
      <c r="B87" s="360"/>
      <c r="C87" s="352"/>
      <c r="D87" s="60" t="s">
        <v>103</v>
      </c>
      <c r="E87" s="61" t="str">
        <f>VLOOKUP('Teaching Focused Lvl E'!D87,'CDF List'!$A$2:$C$41,2,FALSE)</f>
        <v>Make Informed Decisions</v>
      </c>
      <c r="F87" s="70" t="str">
        <f>VLOOKUP('Teaching Focused Lvl E'!D87:D91,'CDF List'!$A$2:$C$41,3,FALSE)</f>
        <v>Make timely and evidence-based decisions and challenge the decisions of staff to ensure they undertake the same.</v>
      </c>
      <c r="G87" s="62" t="str">
        <f>VLOOKUP(D87,'CDF Behaviours'!$A$3:$E$220,5,FALSE)</f>
        <v>● Approach decisions from a high-level, systems perspective to identify broader contextual issues, constraints and objectives that may affect business outcomes.
● Interpret data to make causal links and consider consequences of actions before making evidence-based decisions.
● Look beyond the obvious and recognise patterns and trends to draw out key information from complex data.
● Seek team input into decision-making where appropriate and coach for improved evidence-based decision-making in direct reports.</v>
      </c>
    </row>
    <row r="88" spans="1:7" ht="123" customHeight="1" x14ac:dyDescent="0.3">
      <c r="A88" s="357"/>
      <c r="B88" s="360"/>
      <c r="C88" s="272" t="s">
        <v>171</v>
      </c>
      <c r="D88" s="60" t="s">
        <v>88</v>
      </c>
      <c r="E88" s="61" t="str">
        <f>VLOOKUP('Teaching Focused Lvl E'!D88,'CDF List'!$A$2:$C$41,2,FALSE)</f>
        <v>Live ACU’s Mission, Vision and Values</v>
      </c>
      <c r="F88" s="70" t="str">
        <f>VLOOKUP('Teaching Focused Lvl E'!D88:D92,'CDF List'!$A$2:$C$41,3,FALSE)</f>
        <v>Understand the organisational direction, and ACU’s Mission, Vision and Values, and translate this effectively into outcomes and work for the team.</v>
      </c>
      <c r="G88" s="62" t="str">
        <f>VLOOKUP(D88,'CDF Behaviours'!$A$3:$E$220,5,FALSE)</f>
        <v>● Confidently represent and give proper expression to ACU’s Mission, Vision and Values.
● Convey compassion and honesty in difficult situations, displaying balance and judgment.
● Create for all team members an understanding of the links between ACU’s Mission, Vision and Values and the work of the team. Provide ongoing advice and feedback and make it a topic of conversation at team meetings.
● Encourage understanding of and commitment to ACU’s Mission, Vision and Values in others. Recognise and reward individual and team behaviour aligned to the Mission, Vision and Values.</v>
      </c>
    </row>
    <row r="89" spans="1:7" ht="161.25" customHeight="1" x14ac:dyDescent="0.3">
      <c r="A89" s="357" t="s">
        <v>48</v>
      </c>
      <c r="B89" s="360" t="s">
        <v>55</v>
      </c>
      <c r="C89" s="354" t="s">
        <v>171</v>
      </c>
      <c r="D89" s="60" t="s">
        <v>111</v>
      </c>
      <c r="E89" s="61" t="str">
        <f>VLOOKUP('Teaching Focused Lvl E'!D89,'CDF List'!$A$2:$C$41,2,FALSE)</f>
        <v>Apply Commercial Acumen</v>
      </c>
      <c r="F89" s="70" t="str">
        <f>VLOOKUP('Teaching Focused Lvl E'!D89:D93,'CDF List'!$A$2:$C$41,3,FALSE)</f>
        <v>Analyse and interpret financial and industry information and use this information to make planning decisions.</v>
      </c>
      <c r="G89" s="62" t="str">
        <f>VLOOKUP(D89,'CDF Behaviours'!$A$3:$E$220,5,FALSE)</f>
        <v>● Actively develop a wide range of higher education sector contacts to regularly conduct benchmarking activities and identify continuous improvement opportunities for ACU.
● Be willing to think beyond your own role by integrating knowledge across different areas of the business and adopt broader thinking about how your work contributes to the core business of ACU.
● Know the bigger picture in which you operate by understanding the history, Mission, identity, Values, organisational structure and campuses of ACU.
● Understand the commercial challenges and opportunities of ACU and proactively investigate and develop options that improve performance by doing things that may be unique, leading-edge or new to ACU.</v>
      </c>
    </row>
    <row r="90" spans="1:7" ht="98.25" customHeight="1" x14ac:dyDescent="0.3">
      <c r="A90" s="357"/>
      <c r="B90" s="360"/>
      <c r="C90" s="354"/>
      <c r="D90" s="60" t="s">
        <v>98</v>
      </c>
      <c r="E90" s="61" t="str">
        <f>VLOOKUP('Teaching Focused Lvl E'!D90,'CDF List'!$A$2:$C$41,2,FALSE)</f>
        <v>Deliver Stakeholder Centric Service</v>
      </c>
      <c r="F90" s="70" t="str">
        <f>VLOOKUP('Teaching Focused Lvl E'!D90:D94,'CDF List'!$A$2:$C$41,3,FALSE)</f>
        <v>Plan and direct team activities on a daily basis with stakeholder impact in mind, community focus at the core and achievement of strategic objectives as the outcome.</v>
      </c>
      <c r="G90" s="62" t="str">
        <f>VLOOKUP(D90,'CDF Behaviours'!$A$3:$E$220,5,FALSE)</f>
        <v>● Bring appropriate people together as a team to address service initiatives and challenges in an efficient and effective manner.
● Demonstrate service excellence in day-to-day work.
● Promote service excellence behaviour and reward staff who exhibit this behaviour.
● Take measured and judicious risks to serve the interests of stakeholders.</v>
      </c>
    </row>
    <row r="91" spans="1:7" ht="100.5" customHeight="1" x14ac:dyDescent="0.3">
      <c r="A91" s="357"/>
      <c r="B91" s="360"/>
      <c r="C91" s="354"/>
      <c r="D91" s="60" t="s">
        <v>63</v>
      </c>
      <c r="E91" s="61" t="str">
        <f>VLOOKUP('Teaching Focused Lvl E'!D91,'CDF List'!$A$2:$C$41,2,FALSE)</f>
        <v>Collaborate Effectively</v>
      </c>
      <c r="F91" s="70" t="str">
        <f>VLOOKUP('Teaching Focused Lvl E'!D91:D95,'CDF List'!$A$2:$C$41,3,FALSE)</f>
        <v>Work with others to build the conditions for team effectiveness.</v>
      </c>
      <c r="G91" s="62" t="str">
        <f>VLOOKUP(D91,'CDF Behaviours'!$A$3:$E$220,5,FALSE)</f>
        <v>● Ask others for their views and opinions when making decisions and plans.
● Create strong morale and spirit amongst own team by working to remove barriers to collaboration.
● Define success in terms of the whole team and support stages of team growth and maturity.
● Recognise and reward the contribution of others.</v>
      </c>
    </row>
    <row r="92" spans="1:7" ht="116.25" customHeight="1" x14ac:dyDescent="0.3">
      <c r="A92" s="357"/>
      <c r="B92" s="360"/>
      <c r="C92" s="354"/>
      <c r="D92" s="60" t="s">
        <v>112</v>
      </c>
      <c r="E92" s="61" t="str">
        <f>VLOOKUP('Teaching Focused Lvl E'!D92,'CDF List'!$A$2:$C$41,2,FALSE)</f>
        <v>Communicate with Impact</v>
      </c>
      <c r="F92" s="70" t="str">
        <f>VLOOKUP('Teaching Focused Lvl E'!D92:D96,'CDF List'!$A$2:$C$41,3,FALSE)</f>
        <v>Tailor communication approach to the audience or situation; win support from others to create a positive impact and successful outcomes.</v>
      </c>
      <c r="G92" s="62" t="str">
        <f>VLOOKUP(D92,'CDF Behaviours'!$A$3:$E$220,5,FALSE)</f>
        <v>● Have awareness of and relate to people from diverse backgrounds.
● Listen to and be sensitive towards others’ motives, concerns, interests and views; adapt communication style, language and context accordingly.
● Provide the information that people need to do their jobs and feel good about being a member of the team / organisational area.
● Seek to understand the perspectives of others.</v>
      </c>
    </row>
    <row r="93" spans="1:7" ht="136.5" customHeight="1" thickBot="1" x14ac:dyDescent="0.35">
      <c r="A93" s="358"/>
      <c r="B93" s="361"/>
      <c r="C93" s="368"/>
      <c r="D93" s="63" t="s">
        <v>103</v>
      </c>
      <c r="E93" s="56" t="str">
        <f>VLOOKUP('Teaching Focused Lvl E'!D93,'CDF List'!$A$2:$C$41,2,FALSE)</f>
        <v>Make Informed Decisions</v>
      </c>
      <c r="F93" s="67" t="str">
        <f>VLOOKUP('Teaching Focused Lvl E'!D93:D97,'CDF List'!$A$2:$C$41,3,FALSE)</f>
        <v>Make timely and evidence-based decisions and challenge the decisions of staff to ensure they undertake the same.</v>
      </c>
      <c r="G93" s="57" t="str">
        <f>VLOOKUP(D93,'CDF Behaviours'!$A$3:$E$220,5,FALSE)</f>
        <v>● Approach decisions from a high-level, systems perspective to identify broader contextual issues, constraints and objectives that may affect business outcomes.
● Interpret data to make causal links and consider consequences of actions before making evidence-based decisions.
● Look beyond the obvious and recognise patterns and trends to draw out key information from complex data.
● Seek team input into decision-making where appropriate and coach for improved evidence-based decision-making in direct reports.</v>
      </c>
    </row>
  </sheetData>
  <mergeCells count="48">
    <mergeCell ref="A63:A74"/>
    <mergeCell ref="B32:B33"/>
    <mergeCell ref="C32:C33"/>
    <mergeCell ref="C34:C36"/>
    <mergeCell ref="B34:B45"/>
    <mergeCell ref="B46:B48"/>
    <mergeCell ref="B49:B50"/>
    <mergeCell ref="C46:C48"/>
    <mergeCell ref="C49:C50"/>
    <mergeCell ref="B63:B74"/>
    <mergeCell ref="C72:C74"/>
    <mergeCell ref="C51:C54"/>
    <mergeCell ref="C55:C58"/>
    <mergeCell ref="C59:C62"/>
    <mergeCell ref="C63:C66"/>
    <mergeCell ref="C67:C71"/>
    <mergeCell ref="A89:A93"/>
    <mergeCell ref="A75:A88"/>
    <mergeCell ref="C77:C78"/>
    <mergeCell ref="C79:C83"/>
    <mergeCell ref="C84:C87"/>
    <mergeCell ref="B75:B83"/>
    <mergeCell ref="C75:C76"/>
    <mergeCell ref="B84:B88"/>
    <mergeCell ref="B89:B93"/>
    <mergeCell ref="C89:C93"/>
    <mergeCell ref="C6:C7"/>
    <mergeCell ref="C8:C10"/>
    <mergeCell ref="C11:C12"/>
    <mergeCell ref="C15:C16"/>
    <mergeCell ref="C18:C19"/>
    <mergeCell ref="C21:C24"/>
    <mergeCell ref="C25:C27"/>
    <mergeCell ref="C28:C31"/>
    <mergeCell ref="C37:C41"/>
    <mergeCell ref="C42:C45"/>
    <mergeCell ref="A4:A17"/>
    <mergeCell ref="B4:B5"/>
    <mergeCell ref="B6:B7"/>
    <mergeCell ref="B8:B17"/>
    <mergeCell ref="A18:A19"/>
    <mergeCell ref="A20:A33"/>
    <mergeCell ref="B18:B19"/>
    <mergeCell ref="B21:B24"/>
    <mergeCell ref="B25:B31"/>
    <mergeCell ref="B51:B62"/>
    <mergeCell ref="A34:A48"/>
    <mergeCell ref="A49:A62"/>
  </mergeCells>
  <hyperlinks>
    <hyperlink ref="A2" location="Index!A1" display="Return to Index (hyperlink)" xr:uid="{3378B20B-0C25-426C-833E-82F184E88A14}"/>
  </hyperlinks>
  <pageMargins left="0.59055118110236227" right="0.39370078740157483" top="0.78740157480314965" bottom="0.59055118110236227" header="0.31496062992125984" footer="0.31496062992125984"/>
  <pageSetup paperSize="8" scale="45" orientation="landscape" horizontalDpi="360" verticalDpi="360" r:id="rId1"/>
  <headerFooter>
    <oddHeader>&amp;C&amp;"-,Bold"&amp;12APME and CDF by Pathway and Level</oddHeader>
    <oddFooter>Page &amp;P of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380E8-0035-4DA2-B67E-2CB03A17DC79}">
  <sheetPr>
    <tabColor theme="4" tint="0.39997558519241921"/>
  </sheetPr>
  <dimension ref="A1:G95"/>
  <sheetViews>
    <sheetView zoomScale="60" zoomScaleNormal="60" workbookViewId="0">
      <pane xSplit="2" ySplit="3" topLeftCell="C4" activePane="bottomRight" state="frozen"/>
      <selection activeCell="E9" sqref="E9"/>
      <selection pane="topRight" activeCell="E9" sqref="E9"/>
      <selection pane="bottomLeft" activeCell="E9" sqref="E9"/>
      <selection pane="bottomRight" activeCell="A2" sqref="A2"/>
    </sheetView>
  </sheetViews>
  <sheetFormatPr defaultColWidth="9.109375" defaultRowHeight="18" outlineLevelCol="1" x14ac:dyDescent="0.3"/>
  <cols>
    <col min="1" max="1" width="49.109375" style="49" customWidth="1"/>
    <col min="2" max="2" width="51.109375" style="83" customWidth="1"/>
    <col min="3" max="3" width="79.109375" style="49" customWidth="1"/>
    <col min="4" max="4" width="11.6640625" style="3" hidden="1" customWidth="1" outlineLevel="1"/>
    <col min="5" max="5" width="56" style="47" customWidth="1" collapsed="1"/>
    <col min="6" max="6" width="76.44140625" style="1" customWidth="1"/>
    <col min="7" max="7" width="105.33203125" style="1" customWidth="1"/>
    <col min="8" max="16384" width="9.109375" style="1"/>
  </cols>
  <sheetData>
    <row r="1" spans="1:7" s="34" customFormat="1" ht="46.2" x14ac:dyDescent="0.3">
      <c r="A1" s="140" t="s">
        <v>172</v>
      </c>
      <c r="B1" s="281"/>
      <c r="C1" s="152"/>
      <c r="D1" s="41"/>
      <c r="E1" s="41"/>
      <c r="F1" s="42"/>
      <c r="G1" s="43"/>
    </row>
    <row r="2" spans="1:7" s="34" customFormat="1" ht="31.8" thickBot="1" x14ac:dyDescent="0.35">
      <c r="A2" s="264" t="s">
        <v>677</v>
      </c>
      <c r="B2" s="282"/>
      <c r="C2" s="152"/>
      <c r="D2" s="41"/>
      <c r="E2" s="41"/>
      <c r="F2" s="42"/>
      <c r="G2" s="43"/>
    </row>
    <row r="3" spans="1:7" s="52" customFormat="1" ht="21.6" thickBot="1" x14ac:dyDescent="0.35">
      <c r="A3" s="143" t="s">
        <v>1</v>
      </c>
      <c r="B3" s="144" t="s">
        <v>2</v>
      </c>
      <c r="C3" s="145" t="s">
        <v>422</v>
      </c>
      <c r="D3" s="146" t="s">
        <v>3</v>
      </c>
      <c r="E3" s="146" t="s">
        <v>421</v>
      </c>
      <c r="F3" s="147" t="s">
        <v>5</v>
      </c>
      <c r="G3" s="139" t="s">
        <v>656</v>
      </c>
    </row>
    <row r="4" spans="1:7" ht="143.25" customHeight="1" x14ac:dyDescent="0.3">
      <c r="A4" s="356" t="s">
        <v>6</v>
      </c>
      <c r="B4" s="359" t="s">
        <v>7</v>
      </c>
      <c r="C4" s="153" t="s">
        <v>8</v>
      </c>
      <c r="D4" s="53" t="s">
        <v>9</v>
      </c>
      <c r="E4" s="54" t="str">
        <f>VLOOKUP('Teaching &amp; Research Lvl A'!D4,'CDF List'!$A$2:$C$41,2,FALSE)</f>
        <v>Coach and Develop</v>
      </c>
      <c r="F4" s="69" t="str">
        <f>VLOOKUP('Teaching &amp; Research Lvl A'!D4:D4,'CDF List'!$A$2:$C$41,3,FALSE)</f>
        <v>Take responsibility for one’s own personal growth and skill development and actively seek out opportunities for learning and self-improvement.</v>
      </c>
      <c r="G4" s="55" t="str">
        <f>VLOOKUP(D4,'CDF Behaviours'!$A$3:$E$220,5,FALSE)</f>
        <v>● Be personally committed to and actively work to continuously improve yourself.
● Seek out opportunities for personal growth and development.
● Understand that different situations and levels may call for different skills and approaches.
● Work to deploy strengths and compensate for weaknesses and limitations.</v>
      </c>
    </row>
    <row r="5" spans="1:7" ht="86.25" customHeight="1" thickBot="1" x14ac:dyDescent="0.35">
      <c r="A5" s="357"/>
      <c r="B5" s="360"/>
      <c r="C5" s="165" t="s">
        <v>10</v>
      </c>
      <c r="D5" s="77" t="s">
        <v>9</v>
      </c>
      <c r="E5" s="50" t="str">
        <f>VLOOKUP('Teaching &amp; Research Lvl A'!D5,'CDF List'!$A$2:$C$41,2,FALSE)</f>
        <v>Coach and Develop</v>
      </c>
      <c r="F5" s="71" t="str">
        <f>VLOOKUP('Teaching &amp; Research Lvl A'!D5:D5,'CDF List'!$A$2:$C$41,3,FALSE)</f>
        <v>Take responsibility for one’s own personal growth and skill development and actively seek out opportunities for learning and self-improvement.</v>
      </c>
      <c r="G5" s="72" t="str">
        <f>VLOOKUP(D5,'CDF Behaviours'!$A$3:$E$220,5,FALSE)</f>
        <v>● Be personally committed to and actively work to continuously improve yourself.
● Seek out opportunities for personal growth and development.
● Understand that different situations and levels may call for different skills and approaches.
● Work to deploy strengths and compensate for weaknesses and limitations.</v>
      </c>
    </row>
    <row r="6" spans="1:7" ht="114" customHeight="1" thickBot="1" x14ac:dyDescent="0.35">
      <c r="A6" s="357"/>
      <c r="B6" s="289" t="s">
        <v>11</v>
      </c>
      <c r="C6" s="155" t="s">
        <v>12</v>
      </c>
      <c r="D6" s="58" t="s">
        <v>13</v>
      </c>
      <c r="E6" s="45" t="str">
        <f>VLOOKUP('Teaching &amp; Research Lvl A'!D6,'CDF List'!$A$2:$C$41,2,FALSE)</f>
        <v>Live ACU’s Mission, Vision and Values</v>
      </c>
      <c r="F6" s="68" t="str">
        <f>VLOOKUP('Teaching &amp; Research Lvl A'!D6:D6,'CDF List'!$A$2:$C$41,3,FALSE)</f>
        <v>Be reflective and connect the purpose and practice of your work to the work of ACU. Link everything you do to ACU’s Mission, Vision and Values.</v>
      </c>
      <c r="G6" s="59" t="str">
        <f>VLOOKUP(D6,'CDF Behaviours'!$A$3:$E$220,5,FALSE)</f>
        <v>● Deal with others in an open, honest and respectful manner that fosters trust.
● Represent ACU’s highest standards through respectful and ethical expression of the University’s Mission and the shaping of a hope-filled future.
● Take pride in being trustworthy.
● Understand, articulate and give expression to ACU’s Mission, Vision and Values to others.</v>
      </c>
    </row>
    <row r="7" spans="1:7" ht="103.5" customHeight="1" x14ac:dyDescent="0.3">
      <c r="A7" s="357"/>
      <c r="B7" s="360" t="s">
        <v>14</v>
      </c>
      <c r="C7" s="369" t="s">
        <v>173</v>
      </c>
      <c r="D7" s="73" t="s">
        <v>16</v>
      </c>
      <c r="E7" s="74" t="str">
        <f>VLOOKUP('Teaching &amp; Research Lvl A'!D7,'CDF List'!$A$2:$C$41,2,FALSE)</f>
        <v>Collaborate Effectively</v>
      </c>
      <c r="F7" s="75" t="str">
        <f>VLOOKUP('Teaching &amp; Research Lvl A'!D7:D7,'CDF List'!$A$2:$C$41,3,FALSE)</f>
        <v>Cooperate and collaborate with others to achieve individual and team goals.</v>
      </c>
      <c r="G7" s="76" t="str">
        <f>VLOOKUP(D7,'CDF Behaviours'!$A$3:$E$220,5,FALSE)</f>
        <v>● Be a team player; share information and see the benefits of working as a team.
● Be visible and accessible to colleagues; communicate openly and widely to share information and knowledge.
● Demonstrate high levels of personal engagement and inclusiveness amongst peers.
● Keep others informed and up-to-date about what is happening.</v>
      </c>
    </row>
    <row r="8" spans="1:7" ht="154.5" customHeight="1" x14ac:dyDescent="0.3">
      <c r="A8" s="357"/>
      <c r="B8" s="360"/>
      <c r="C8" s="352"/>
      <c r="D8" s="60" t="s">
        <v>17</v>
      </c>
      <c r="E8" s="61" t="str">
        <f>VLOOKUP('Teaching &amp; Research Lvl A'!D8,'CDF List'!$A$2:$C$41,2,FALSE)</f>
        <v>Be Responsible and Accountable for Achieving Excellence</v>
      </c>
      <c r="F8" s="70" t="str">
        <f>VLOOKUP('Teaching &amp; Research Lvl A'!D8:D8,'CDF List'!$A$2:$C$41,3,FALSE)</f>
        <v>Be Mission-aligned and responsible for delivering results through self examination, perseverance, adhering to regulatory obligations and applying policies and procedures that inform the legal and risk responsibilities of one’s role.</v>
      </c>
      <c r="G8" s="62" t="str">
        <f>VLOOKUP(D8,'CDF Behaviours'!$A$3:$E$220,5,FALSE)</f>
        <v>● Be accountable to identify and connect legal and risk responsibilities back to your role and know where to find the relevant policies and procedures, particularly the ACU Code of Conduct.
● Fulfil all commitments made to peers, co-workers, supervisors and customers; take personal responsibility and accountability of your work and seeing efforts through to completion. Be honest about mistakes.
● Maintain the practice of self-reflection and renewal; examining and nourishing self upon the core values of the Mission, Vision and Values of ACU.
● Persist with assigned roles and tasks until completion, while seeking support when required.</v>
      </c>
    </row>
    <row r="9" spans="1:7" ht="101.25" customHeight="1" x14ac:dyDescent="0.3">
      <c r="A9" s="357"/>
      <c r="B9" s="360"/>
      <c r="C9" s="156" t="s">
        <v>18</v>
      </c>
      <c r="D9" s="60" t="s">
        <v>16</v>
      </c>
      <c r="E9" s="61" t="str">
        <f>VLOOKUP('Teaching &amp; Research Lvl A'!D9,'CDF List'!$A$2:$C$41,2,FALSE)</f>
        <v>Collaborate Effectively</v>
      </c>
      <c r="F9" s="70" t="str">
        <f>VLOOKUP('Teaching &amp; Research Lvl A'!D9:D9,'CDF List'!$A$2:$C$41,3,FALSE)</f>
        <v>Cooperate and collaborate with others to achieve individual and team goals.</v>
      </c>
      <c r="G9" s="62" t="str">
        <f>VLOOKUP(D9,'CDF Behaviours'!$A$3:$E$220,5,FALSE)</f>
        <v>● Be a team player; share information and see the benefits of working as a team.
● Be visible and accessible to colleagues; communicate openly and widely to share information and knowledge.
● Demonstrate high levels of personal engagement and inclusiveness amongst peers.
● Keep others informed and up-to-date about what is happening.</v>
      </c>
    </row>
    <row r="10" spans="1:7" ht="85.5" customHeight="1" x14ac:dyDescent="0.3">
      <c r="A10" s="357"/>
      <c r="B10" s="360"/>
      <c r="C10" s="156" t="s">
        <v>19</v>
      </c>
      <c r="D10" s="60" t="s">
        <v>9</v>
      </c>
      <c r="E10" s="61" t="str">
        <f>VLOOKUP('Teaching &amp; Research Lvl A'!D10,'CDF List'!$A$2:$C$41,2,FALSE)</f>
        <v>Coach and Develop</v>
      </c>
      <c r="F10" s="70" t="str">
        <f>VLOOKUP('Teaching &amp; Research Lvl A'!D10:D10,'CDF List'!$A$2:$C$41,3,FALSE)</f>
        <v>Take responsibility for one’s own personal growth and skill development and actively seek out opportunities for learning and self-improvement.</v>
      </c>
      <c r="G10" s="62" t="str">
        <f>VLOOKUP(D10,'CDF Behaviours'!$A$3:$E$220,5,FALSE)</f>
        <v>● Be personally committed to and actively work to continuously improve yourself.
● Seek out opportunities for personal growth and development.
● Understand that different situations and levels may call for different skills and approaches.
● Work to deploy strengths and compensate for weaknesses and limitations.</v>
      </c>
    </row>
    <row r="11" spans="1:7" ht="101.25" customHeight="1" x14ac:dyDescent="0.3">
      <c r="A11" s="357"/>
      <c r="B11" s="360"/>
      <c r="C11" s="156" t="s">
        <v>20</v>
      </c>
      <c r="D11" s="60" t="s">
        <v>13</v>
      </c>
      <c r="E11" s="61" t="str">
        <f>VLOOKUP('Teaching &amp; Research Lvl A'!D11,'CDF List'!$A$2:$C$41,2,FALSE)</f>
        <v>Live ACU’s Mission, Vision and Values</v>
      </c>
      <c r="F11" s="70" t="str">
        <f>VLOOKUP('Teaching &amp; Research Lvl A'!D11:D11,'CDF List'!$A$2:$C$41,3,FALSE)</f>
        <v>Be reflective and connect the purpose and practice of your work to the work of ACU. Link everything you do to ACU’s Mission, Vision and Values.</v>
      </c>
      <c r="G11" s="62" t="str">
        <f>VLOOKUP(D11,'CDF Behaviours'!$A$3:$E$220,5,FALSE)</f>
        <v>● Deal with others in an open, honest and respectful manner that fosters trust.
● Represent ACU’s highest standards through respectful and ethical expression of the University’s Mission and the shaping of a hope-filled future.
● Take pride in being trustworthy.
● Understand, articulate and give expression to ACU’s Mission, Vision and Values to others.</v>
      </c>
    </row>
    <row r="12" spans="1:7" ht="93" customHeight="1" x14ac:dyDescent="0.3">
      <c r="A12" s="357"/>
      <c r="B12" s="360"/>
      <c r="C12" s="343" t="s">
        <v>21</v>
      </c>
      <c r="D12" s="60" t="s">
        <v>22</v>
      </c>
      <c r="E12" s="61" t="str">
        <f>VLOOKUP('Teaching &amp; Research Lvl A'!D12,'CDF List'!$A$2:$C$41,2,FALSE)</f>
        <v>Deliver Stakeholder Centric Service</v>
      </c>
      <c r="F12" s="70" t="str">
        <f>VLOOKUP('Teaching &amp; Research Lvl A'!D12:D12,'CDF List'!$A$2:$C$41,3,FALSE)</f>
        <v>Carry out personal actions and tasks with a stakeholder focus and community outcomes in mind.</v>
      </c>
      <c r="G12" s="62" t="str">
        <f>VLOOKUP(D12,'CDF Behaviours'!$A$3:$E$220,5,FALSE)</f>
        <v>● Do what is appropriate to ensure stakeholder expectations are met.
● Follow up to evaluate stakeholder satisfaction.
● Prioritise stakeholder needs.
● Respond to requests for service in a timely and thorough manner</v>
      </c>
    </row>
    <row r="13" spans="1:7" ht="159" customHeight="1" x14ac:dyDescent="0.3">
      <c r="A13" s="357"/>
      <c r="B13" s="360"/>
      <c r="C13" s="352"/>
      <c r="D13" s="60" t="s">
        <v>17</v>
      </c>
      <c r="E13" s="61" t="str">
        <f>VLOOKUP('Teaching &amp; Research Lvl A'!D13,'CDF List'!$A$2:$C$41,2,FALSE)</f>
        <v>Be Responsible and Accountable for Achieving Excellence</v>
      </c>
      <c r="F13" s="70" t="str">
        <f>VLOOKUP('Teaching &amp; Research Lvl A'!D13:D13,'CDF List'!$A$2:$C$41,3,FALSE)</f>
        <v>Be Mission-aligned and responsible for delivering results through self examination, perseverance, adhering to regulatory obligations and applying policies and procedures that inform the legal and risk responsibilities of one’s role.</v>
      </c>
      <c r="G13" s="62" t="str">
        <f>VLOOKUP(D13,'CDF Behaviours'!$A$3:$E$220,5,FALSE)</f>
        <v>● Be accountable to identify and connect legal and risk responsibilities back to your role and know where to find the relevant policies and procedures, particularly the ACU Code of Conduct.
● Fulfil all commitments made to peers, co-workers, supervisors and customers; take personal responsibility and accountability of your work and seeing efforts through to completion. Be honest about mistakes.
● Maintain the practice of self-reflection and renewal; examining and nourishing self upon the core values of the Mission, Vision and Values of ACU.
● Persist with assigned roles and tasks until completion, while seeking support when required.</v>
      </c>
    </row>
    <row r="14" spans="1:7" ht="150.75" customHeight="1" thickBot="1" x14ac:dyDescent="0.35">
      <c r="A14" s="358"/>
      <c r="B14" s="360"/>
      <c r="C14" s="165" t="s">
        <v>174</v>
      </c>
      <c r="D14" s="77" t="s">
        <v>24</v>
      </c>
      <c r="E14" s="50" t="str">
        <f>VLOOKUP('Teaching &amp; Research Lvl A'!D14,'CDF List'!$A$2:$C$41,2,FALSE)</f>
        <v>Know ACU Work Processes and Systems</v>
      </c>
      <c r="F14" s="71" t="str">
        <f>VLOOKUP('Teaching &amp; Research Lvl A'!D14:D14,'CDF List'!$A$2:$C$41,3,FALSE)</f>
        <v>Confidently use ACU’s processes and systems to efficiently carry out day-to-day work.</v>
      </c>
      <c r="G14" s="72" t="str">
        <f>VLOOKUP(D14,'CDF Behaviours'!$A$3:$E$220,5,FALSE)</f>
        <v>● Accept responsibility for own performance to deliver work activities on time and to the required standard in agreement with your nominated supervisor.
● Demonstrate use of core office applications and other technologies in use in your field of work; ensure the accuracy of data entry and output in support of accurate and timely reporting.
● Understand the steps in work flow to achieve outcomes that appropriately utilise available systems and procedures.
● Use computer, telecommunications and audio-visual equipment or other technologies used by the organisation in relation to your work.</v>
      </c>
    </row>
    <row r="15" spans="1:7" ht="79.5" customHeight="1" x14ac:dyDescent="0.3">
      <c r="A15" s="330" t="s">
        <v>127</v>
      </c>
      <c r="B15" s="329" t="s">
        <v>26</v>
      </c>
      <c r="C15" s="349" t="s">
        <v>27</v>
      </c>
      <c r="D15" s="84" t="s">
        <v>22</v>
      </c>
      <c r="E15" s="78" t="str">
        <f>VLOOKUP('Teaching &amp; Research Lvl A'!D15,'CDF List'!$A$2:$C$41,2,FALSE)</f>
        <v>Deliver Stakeholder Centric Service</v>
      </c>
      <c r="F15" s="85" t="str">
        <f>VLOOKUP('Teaching &amp; Research Lvl A'!D15:D15,'CDF List'!$A$2:$C$41,3,FALSE)</f>
        <v>Carry out personal actions and tasks with a stakeholder focus and community outcomes in mind.</v>
      </c>
      <c r="G15" s="86" t="str">
        <f>VLOOKUP(D15,'CDF Behaviours'!$A$3:$E$220,5,FALSE)</f>
        <v>● Do what is appropriate to ensure stakeholder expectations are met.
● Follow up to evaluate stakeholder satisfaction.
● Prioritise stakeholder needs.
● Respond to requests for service in a timely and thorough manner</v>
      </c>
    </row>
    <row r="16" spans="1:7" ht="83.25" customHeight="1" x14ac:dyDescent="0.3">
      <c r="A16" s="331"/>
      <c r="B16" s="317"/>
      <c r="C16" s="350"/>
      <c r="D16" s="93" t="s">
        <v>9</v>
      </c>
      <c r="E16" s="81" t="str">
        <f>VLOOKUP('Teaching &amp; Research Lvl A'!D16,'CDF List'!$A$2:$C$41,2,FALSE)</f>
        <v>Coach and Develop</v>
      </c>
      <c r="F16" s="94" t="str">
        <f>VLOOKUP('Teaching &amp; Research Lvl A'!D16:D16,'CDF List'!$A$2:$C$41,3,FALSE)</f>
        <v>Take responsibility for one’s own personal growth and skill development and actively seek out opportunities for learning and self-improvement.</v>
      </c>
      <c r="G16" s="95" t="str">
        <f>VLOOKUP(D16,'CDF Behaviours'!$A$3:$E$220,5,FALSE)</f>
        <v>● Be personally committed to and actively work to continuously improve yourself.
● Seek out opportunities for personal growth and development.
● Understand that different situations and levels may call for different skills and approaches.
● Work to deploy strengths and compensate for weaknesses and limitations.</v>
      </c>
    </row>
    <row r="17" spans="1:7" ht="84" customHeight="1" thickBot="1" x14ac:dyDescent="0.35">
      <c r="A17" s="331"/>
      <c r="B17" s="318"/>
      <c r="C17" s="158" t="s">
        <v>28</v>
      </c>
      <c r="D17" s="122" t="s">
        <v>9</v>
      </c>
      <c r="E17" s="82" t="str">
        <f>VLOOKUP('Teaching &amp; Research Lvl A'!D17,'CDF List'!$A$2:$C$41,2,FALSE)</f>
        <v>Coach and Develop</v>
      </c>
      <c r="F17" s="123" t="str">
        <f>VLOOKUP('Teaching &amp; Research Lvl A'!D17:D17,'CDF List'!$A$2:$C$41,3,FALSE)</f>
        <v>Take responsibility for one’s own personal growth and skill development and actively seek out opportunities for learning and self-improvement.</v>
      </c>
      <c r="G17" s="124" t="str">
        <f>VLOOKUP(D17,'CDF Behaviours'!$A$3:$E$220,5,FALSE)</f>
        <v>● Be personally committed to and actively work to continuously improve yourself.
● Seek out opportunities for personal growth and development.
● Understand that different situations and levels may call for different skills and approaches.
● Work to deploy strengths and compensate for weaknesses and limitations.</v>
      </c>
    </row>
    <row r="18" spans="1:7" ht="86.25" customHeight="1" x14ac:dyDescent="0.3">
      <c r="A18" s="331" t="s">
        <v>127</v>
      </c>
      <c r="B18" s="317" t="s">
        <v>29</v>
      </c>
      <c r="C18" s="348" t="s">
        <v>175</v>
      </c>
      <c r="D18" s="90" t="s">
        <v>22</v>
      </c>
      <c r="E18" s="80" t="str">
        <f>VLOOKUP('Teaching &amp; Research Lvl A'!D18,'CDF List'!$A$2:$C$41,2,FALSE)</f>
        <v>Deliver Stakeholder Centric Service</v>
      </c>
      <c r="F18" s="91" t="str">
        <f>VLOOKUP('Teaching &amp; Research Lvl A'!D18:D18,'CDF List'!$A$2:$C$41,3,FALSE)</f>
        <v>Carry out personal actions and tasks with a stakeholder focus and community outcomes in mind.</v>
      </c>
      <c r="G18" s="92" t="str">
        <f>VLOOKUP(D18,'CDF Behaviours'!$A$3:$E$220,5,FALSE)</f>
        <v>● Do what is appropriate to ensure stakeholder expectations are met.
● Follow up to evaluate stakeholder satisfaction.
● Prioritise stakeholder needs.
● Respond to requests for service in a timely and thorough manner</v>
      </c>
    </row>
    <row r="19" spans="1:7" ht="101.25" customHeight="1" x14ac:dyDescent="0.3">
      <c r="A19" s="331"/>
      <c r="B19" s="317"/>
      <c r="C19" s="348"/>
      <c r="D19" s="93" t="s">
        <v>16</v>
      </c>
      <c r="E19" s="81" t="str">
        <f>VLOOKUP('Teaching &amp; Research Lvl A'!D19,'CDF List'!$A$2:$C$41,2,FALSE)</f>
        <v>Collaborate Effectively</v>
      </c>
      <c r="F19" s="94" t="str">
        <f>VLOOKUP('Teaching &amp; Research Lvl A'!D19:D19,'CDF List'!$A$2:$C$41,3,FALSE)</f>
        <v>Cooperate and collaborate with others to achieve individual and team goals.</v>
      </c>
      <c r="G19" s="95" t="str">
        <f>VLOOKUP(D19,'CDF Behaviours'!$A$3:$E$220,5,FALSE)</f>
        <v>● Be a team player; share information and see the benefits of working as a team.
● Be visible and accessible to colleagues; communicate openly and widely to share information and knowledge.
● Demonstrate high levels of personal engagement and inclusiveness amongst peers.
● Keep others informed and up-to-date about what is happening.</v>
      </c>
    </row>
    <row r="20" spans="1:7" ht="97.5" customHeight="1" x14ac:dyDescent="0.3">
      <c r="A20" s="331"/>
      <c r="B20" s="317"/>
      <c r="C20" s="348"/>
      <c r="D20" s="93" t="s">
        <v>31</v>
      </c>
      <c r="E20" s="81" t="str">
        <f>VLOOKUP('Teaching &amp; Research Lvl A'!D20,'CDF List'!$A$2:$C$41,2,FALSE)</f>
        <v>Communicate with Impact</v>
      </c>
      <c r="F20" s="94" t="str">
        <f>VLOOKUP('Teaching &amp; Research Lvl A'!D20:D20,'CDF List'!$A$2:$C$41,3,FALSE)</f>
        <v>Communicate clearly based on facts and logic; listen and respond appropriately to others.</v>
      </c>
      <c r="G20" s="95" t="str">
        <f>VLOOKUP(D20,'CDF Behaviours'!$A$3:$E$220,5,FALSE)</f>
        <v>● Convey facts, concepts and technical information clearly and concisely, using terms that most people can understand.
● Demonstrate respect for others and how they are feeling.
● Pay attention and listen to others, taking time to build rapport.
● Provide accurate and timely information in the right amounts to others to support their work.</v>
      </c>
    </row>
    <row r="21" spans="1:7" ht="82.5" customHeight="1" thickBot="1" x14ac:dyDescent="0.35">
      <c r="A21" s="331"/>
      <c r="B21" s="317"/>
      <c r="C21" s="348"/>
      <c r="D21" s="96" t="s">
        <v>9</v>
      </c>
      <c r="E21" s="79" t="str">
        <f>VLOOKUP('Teaching &amp; Research Lvl A'!D21,'CDF List'!$A$2:$C$41,2,FALSE)</f>
        <v>Coach and Develop</v>
      </c>
      <c r="F21" s="88" t="str">
        <f>VLOOKUP('Teaching &amp; Research Lvl A'!D21:D21,'CDF List'!$A$2:$C$41,3,FALSE)</f>
        <v>Take responsibility for one’s own personal growth and skill development and actively seek out opportunities for learning and self-improvement.</v>
      </c>
      <c r="G21" s="89" t="str">
        <f>VLOOKUP(D21,'CDF Behaviours'!$A$3:$E$220,5,FALSE)</f>
        <v>● Be personally committed to and actively work to continuously improve yourself.
● Seek out opportunities for personal growth and development.
● Understand that different situations and levels may call for different skills and approaches.
● Work to deploy strengths and compensate for weaknesses and limitations.</v>
      </c>
    </row>
    <row r="22" spans="1:7" ht="83.25" customHeight="1" x14ac:dyDescent="0.3">
      <c r="A22" s="331"/>
      <c r="B22" s="329" t="s">
        <v>32</v>
      </c>
      <c r="C22" s="349" t="s">
        <v>33</v>
      </c>
      <c r="D22" s="84" t="s">
        <v>22</v>
      </c>
      <c r="E22" s="78" t="str">
        <f>VLOOKUP('Teaching &amp; Research Lvl A'!D22,'CDF List'!$A$2:$C$41,2,FALSE)</f>
        <v>Deliver Stakeholder Centric Service</v>
      </c>
      <c r="F22" s="85" t="str">
        <f>VLOOKUP('Teaching &amp; Research Lvl A'!D22:D22,'CDF List'!$A$2:$C$41,3,FALSE)</f>
        <v>Carry out personal actions and tasks with a stakeholder focus and community outcomes in mind.</v>
      </c>
      <c r="G22" s="86" t="str">
        <f>VLOOKUP(D22,'CDF Behaviours'!$A$3:$E$220,5,FALSE)</f>
        <v>● Do what is appropriate to ensure stakeholder expectations are met.
● Follow up to evaluate stakeholder satisfaction.
● Prioritise stakeholder needs.
● Respond to requests for service in a timely and thorough manner</v>
      </c>
    </row>
    <row r="23" spans="1:7" ht="156.75" customHeight="1" x14ac:dyDescent="0.3">
      <c r="A23" s="331"/>
      <c r="B23" s="317"/>
      <c r="C23" s="348"/>
      <c r="D23" s="93" t="s">
        <v>17</v>
      </c>
      <c r="E23" s="81" t="str">
        <f>VLOOKUP('Teaching &amp; Research Lvl A'!D23,'CDF List'!$A$2:$C$41,2,FALSE)</f>
        <v>Be Responsible and Accountable for Achieving Excellence</v>
      </c>
      <c r="F23" s="94" t="str">
        <f>VLOOKUP('Teaching &amp; Research Lvl A'!D23:D23,'CDF List'!$A$2:$C$41,3,FALSE)</f>
        <v>Be Mission-aligned and responsible for delivering results through self examination, perseverance, adhering to regulatory obligations and applying policies and procedures that inform the legal and risk responsibilities of one’s role.</v>
      </c>
      <c r="G23" s="95" t="str">
        <f>VLOOKUP(D23,'CDF Behaviours'!$A$3:$E$220,5,FALSE)</f>
        <v>● Be accountable to identify and connect legal and risk responsibilities back to your role and know where to find the relevant policies and procedures, particularly the ACU Code of Conduct.
● Fulfil all commitments made to peers, co-workers, supervisors and customers; take personal responsibility and accountability of your work and seeing efforts through to completion. Be honest about mistakes.
● Maintain the practice of self-reflection and renewal; examining and nourishing self upon the core values of the Mission, Vision and Values of ACU.
● Persist with assigned roles and tasks until completion, while seeking support when required.</v>
      </c>
    </row>
    <row r="24" spans="1:7" ht="150" customHeight="1" x14ac:dyDescent="0.3">
      <c r="A24" s="331"/>
      <c r="B24" s="317"/>
      <c r="C24" s="350"/>
      <c r="D24" s="93" t="s">
        <v>24</v>
      </c>
      <c r="E24" s="81" t="str">
        <f>VLOOKUP('Teaching &amp; Research Lvl A'!D24,'CDF List'!$A$2:$C$41,2,FALSE)</f>
        <v>Know ACU Work Processes and Systems</v>
      </c>
      <c r="F24" s="94" t="str">
        <f>VLOOKUP('Teaching &amp; Research Lvl A'!D24:D24,'CDF List'!$A$2:$C$41,3,FALSE)</f>
        <v>Confidently use ACU’s processes and systems to efficiently carry out day-to-day work.</v>
      </c>
      <c r="G24" s="95" t="str">
        <f>VLOOKUP(D24,'CDF Behaviours'!$A$3:$E$220,5,FALSE)</f>
        <v>● Accept responsibility for own performance to deliver work activities on time and to the required standard in agreement with your nominated supervisor.
● Demonstrate use of core office applications and other technologies in use in your field of work; ensure the accuracy of data entry and output in support of accurate and timely reporting.
● Understand the steps in work flow to achieve outcomes that appropriately utilise available systems and procedures.
● Use computer, telecommunications and audio-visual equipment or other technologies used by the organisation in relation to your work.</v>
      </c>
    </row>
    <row r="25" spans="1:7" ht="83.25" customHeight="1" x14ac:dyDescent="0.3">
      <c r="A25" s="331"/>
      <c r="B25" s="317"/>
      <c r="C25" s="346" t="s">
        <v>34</v>
      </c>
      <c r="D25" s="93" t="s">
        <v>22</v>
      </c>
      <c r="E25" s="81" t="str">
        <f>VLOOKUP('Teaching &amp; Research Lvl A'!D25,'CDF List'!$A$2:$C$41,2,FALSE)</f>
        <v>Deliver Stakeholder Centric Service</v>
      </c>
      <c r="F25" s="94" t="str">
        <f>VLOOKUP('Teaching &amp; Research Lvl A'!D25:D25,'CDF List'!$A$2:$C$41,3,FALSE)</f>
        <v>Carry out personal actions and tasks with a stakeholder focus and community outcomes in mind.</v>
      </c>
      <c r="G25" s="95" t="str">
        <f>VLOOKUP(D25,'CDF Behaviours'!$A$3:$E$220,5,FALSE)</f>
        <v>● Do what is appropriate to ensure stakeholder expectations are met.
● Follow up to evaluate stakeholder satisfaction.
● Prioritise stakeholder needs.
● Respond to requests for service in a timely and thorough manner</v>
      </c>
    </row>
    <row r="26" spans="1:7" ht="87.75" customHeight="1" x14ac:dyDescent="0.3">
      <c r="A26" s="331"/>
      <c r="B26" s="317"/>
      <c r="C26" s="348"/>
      <c r="D26" s="93" t="s">
        <v>9</v>
      </c>
      <c r="E26" s="81" t="str">
        <f>VLOOKUP('Teaching &amp; Research Lvl A'!D26,'CDF List'!$A$2:$C$41,2,FALSE)</f>
        <v>Coach and Develop</v>
      </c>
      <c r="F26" s="94" t="str">
        <f>VLOOKUP('Teaching &amp; Research Lvl A'!D26:D26,'CDF List'!$A$2:$C$41,3,FALSE)</f>
        <v>Take responsibility for one’s own personal growth and skill development and actively seek out opportunities for learning and self-improvement.</v>
      </c>
      <c r="G26" s="95" t="str">
        <f>VLOOKUP(D26,'CDF Behaviours'!$A$3:$E$220,5,FALSE)</f>
        <v>● Be personally committed to and actively work to continuously improve yourself.
● Seek out opportunities for personal growth and development.
● Understand that different situations and levels may call for different skills and approaches.
● Work to deploy strengths and compensate for weaknesses and limitations.</v>
      </c>
    </row>
    <row r="27" spans="1:7" ht="150.75" customHeight="1" thickBot="1" x14ac:dyDescent="0.35">
      <c r="A27" s="331"/>
      <c r="B27" s="318"/>
      <c r="C27" s="347"/>
      <c r="D27" s="122" t="s">
        <v>17</v>
      </c>
      <c r="E27" s="82" t="str">
        <f>VLOOKUP('Teaching &amp; Research Lvl A'!D27,'CDF List'!$A$2:$C$41,2,FALSE)</f>
        <v>Be Responsible and Accountable for Achieving Excellence</v>
      </c>
      <c r="F27" s="123" t="str">
        <f>VLOOKUP('Teaching &amp; Research Lvl A'!D27:D27,'CDF List'!$A$2:$C$41,3,FALSE)</f>
        <v>Be Mission-aligned and responsible for delivering results through self examination, perseverance, adhering to regulatory obligations and applying policies and procedures that inform the legal and risk responsibilities of one’s role.</v>
      </c>
      <c r="G27" s="124" t="str">
        <f>VLOOKUP(D27,'CDF Behaviours'!$A$3:$E$220,5,FALSE)</f>
        <v>● Be accountable to identify and connect legal and risk responsibilities back to your role and know where to find the relevant policies and procedures, particularly the ACU Code of Conduct.
● Fulfil all commitments made to peers, co-workers, supervisors and customers; take personal responsibility and accountability of your work and seeing efforts through to completion. Be honest about mistakes.
● Maintain the practice of self-reflection and renewal; examining and nourishing self upon the core values of the Mission, Vision and Values of ACU.
● Persist with assigned roles and tasks until completion, while seeking support when required.</v>
      </c>
    </row>
    <row r="28" spans="1:7" ht="85.5" customHeight="1" x14ac:dyDescent="0.3">
      <c r="A28" s="331"/>
      <c r="B28" s="329" t="s">
        <v>35</v>
      </c>
      <c r="C28" s="348" t="s">
        <v>36</v>
      </c>
      <c r="D28" s="90" t="s">
        <v>22</v>
      </c>
      <c r="E28" s="80" t="str">
        <f>VLOOKUP('Teaching &amp; Research Lvl A'!D28,'CDF List'!$A$2:$C$41,2,FALSE)</f>
        <v>Deliver Stakeholder Centric Service</v>
      </c>
      <c r="F28" s="91" t="str">
        <f>VLOOKUP('Teaching &amp; Research Lvl A'!D28:D28,'CDF List'!$A$2:$C$41,3,FALSE)</f>
        <v>Carry out personal actions and tasks with a stakeholder focus and community outcomes in mind.</v>
      </c>
      <c r="G28" s="92" t="str">
        <f>VLOOKUP(D28,'CDF Behaviours'!$A$3:$E$220,5,FALSE)</f>
        <v>● Do what is appropriate to ensure stakeholder expectations are met.
● Follow up to evaluate stakeholder satisfaction.
● Prioritise stakeholder needs.
● Respond to requests for service in a timely and thorough manner</v>
      </c>
    </row>
    <row r="29" spans="1:7" ht="157.5" customHeight="1" x14ac:dyDescent="0.3">
      <c r="A29" s="331"/>
      <c r="B29" s="317"/>
      <c r="C29" s="348"/>
      <c r="D29" s="93" t="s">
        <v>24</v>
      </c>
      <c r="E29" s="81" t="str">
        <f>VLOOKUP('Teaching &amp; Research Lvl A'!D29,'CDF List'!$A$2:$C$41,2,FALSE)</f>
        <v>Know ACU Work Processes and Systems</v>
      </c>
      <c r="F29" s="94" t="str">
        <f>VLOOKUP('Teaching &amp; Research Lvl A'!D29:D29,'CDF List'!$A$2:$C$41,3,FALSE)</f>
        <v>Confidently use ACU’s processes and systems to efficiently carry out day-to-day work.</v>
      </c>
      <c r="G29" s="95" t="str">
        <f>VLOOKUP(D29,'CDF Behaviours'!$A$3:$E$220,5,FALSE)</f>
        <v>● Accept responsibility for own performance to deliver work activities on time and to the required standard in agreement with your nominated supervisor.
● Demonstrate use of core office applications and other technologies in use in your field of work; ensure the accuracy of data entry and output in support of accurate and timely reporting.
● Understand the steps in work flow to achieve outcomes that appropriately utilise available systems and procedures.
● Use computer, telecommunications and audio-visual equipment or other technologies used by the organisation in relation to your work.</v>
      </c>
    </row>
    <row r="30" spans="1:7" ht="132.75" customHeight="1" x14ac:dyDescent="0.3">
      <c r="A30" s="331"/>
      <c r="B30" s="317"/>
      <c r="C30" s="350"/>
      <c r="D30" s="93" t="s">
        <v>37</v>
      </c>
      <c r="E30" s="81" t="str">
        <f>VLOOKUP('Teaching &amp; Research Lvl A'!D30,'CDF List'!$A$2:$C$41,2,FALSE)</f>
        <v>Make Informed Decisions</v>
      </c>
      <c r="F30" s="94" t="str">
        <f>VLOOKUP('Teaching &amp; Research Lvl A'!D30:D30,'CDF List'!$A$2:$C$41,3,FALSE)</f>
        <v>Identify and utilise key data and information available within ACU to make informed decisions.</v>
      </c>
      <c r="G30" s="95" t="str">
        <f>VLOOKUP(D30,'CDF Behaviours'!$A$3:$E$220,5,FALSE)</f>
        <v>● Be bold and express your opinion that is based on fact in order to aid team decisions and discussions.
● Demonstrate a sound understanding of ACU business functions, terminology and processes.
● Employ a methodical and logical approach when analysing information to make informed conclusions and decisions that are based on fact.
● Have knowledge and awareness of relevant University information sources to aid research and analysis.</v>
      </c>
    </row>
    <row r="31" spans="1:7" ht="106.5" customHeight="1" x14ac:dyDescent="0.3">
      <c r="A31" s="331"/>
      <c r="B31" s="317"/>
      <c r="C31" s="276" t="s">
        <v>38</v>
      </c>
      <c r="D31" s="93" t="s">
        <v>16</v>
      </c>
      <c r="E31" s="81" t="str">
        <f>VLOOKUP('Teaching &amp; Research Lvl A'!D31,'CDF List'!$A$2:$C$41,2,FALSE)</f>
        <v>Collaborate Effectively</v>
      </c>
      <c r="F31" s="94" t="str">
        <f>VLOOKUP('Teaching &amp; Research Lvl A'!D31:D31,'CDF List'!$A$2:$C$41,3,FALSE)</f>
        <v>Cooperate and collaborate with others to achieve individual and team goals.</v>
      </c>
      <c r="G31" s="95" t="str">
        <f>VLOOKUP(D31,'CDF Behaviours'!$A$3:$E$220,5,FALSE)</f>
        <v>● Be a team player; share information and see the benefits of working as a team.
● Be visible and accessible to colleagues; communicate openly and widely to share information and knowledge.
● Demonstrate high levels of personal engagement and inclusiveness amongst peers.
● Keep others informed and up-to-date about what is happening.</v>
      </c>
    </row>
    <row r="32" spans="1:7" ht="156" customHeight="1" x14ac:dyDescent="0.3">
      <c r="A32" s="331" t="s">
        <v>127</v>
      </c>
      <c r="B32" s="317" t="s">
        <v>35</v>
      </c>
      <c r="C32" s="274" t="s">
        <v>38</v>
      </c>
      <c r="D32" s="93" t="s">
        <v>24</v>
      </c>
      <c r="E32" s="81" t="str">
        <f>VLOOKUP('Teaching &amp; Research Lvl A'!D32,'CDF List'!$A$2:$C$41,2,FALSE)</f>
        <v>Know ACU Work Processes and Systems</v>
      </c>
      <c r="F32" s="94" t="str">
        <f>VLOOKUP('Teaching &amp; Research Lvl A'!D32:D32,'CDF List'!$A$2:$C$41,3,FALSE)</f>
        <v>Confidently use ACU’s processes and systems to efficiently carry out day-to-day work.</v>
      </c>
      <c r="G32" s="95" t="str">
        <f>VLOOKUP(D32,'CDF Behaviours'!$A$3:$E$220,5,FALSE)</f>
        <v>● Accept responsibility for own performance to deliver work activities on time and to the required standard in agreement with your nominated supervisor.
● Demonstrate use of core office applications and other technologies in use in your field of work; ensure the accuracy of data entry and output in support of accurate and timely reporting.
● Understand the steps in work flow to achieve outcomes that appropriately utilise available systems and procedures.
● Use computer, telecommunications and audio-visual equipment or other technologies used by the organisation in relation to your work.</v>
      </c>
    </row>
    <row r="33" spans="1:7" ht="91.5" customHeight="1" x14ac:dyDescent="0.3">
      <c r="A33" s="331"/>
      <c r="B33" s="317"/>
      <c r="C33" s="346" t="s">
        <v>74</v>
      </c>
      <c r="D33" s="93" t="s">
        <v>22</v>
      </c>
      <c r="E33" s="81" t="str">
        <f>VLOOKUP('Teaching &amp; Research Lvl A'!D33,'CDF List'!$A$2:$C$41,2,FALSE)</f>
        <v>Deliver Stakeholder Centric Service</v>
      </c>
      <c r="F33" s="94" t="str">
        <f>VLOOKUP('Teaching &amp; Research Lvl A'!D33:D33,'CDF List'!$A$2:$C$41,3,FALSE)</f>
        <v>Carry out personal actions and tasks with a stakeholder focus and community outcomes in mind.</v>
      </c>
      <c r="G33" s="95" t="str">
        <f>VLOOKUP(D33,'CDF Behaviours'!$A$3:$E$220,5,FALSE)</f>
        <v>● Do what is appropriate to ensure stakeholder expectations are met.
● Follow up to evaluate stakeholder satisfaction.
● Prioritise stakeholder needs.
● Respond to requests for service in a timely and thorough manner</v>
      </c>
    </row>
    <row r="34" spans="1:7" ht="84.75" customHeight="1" thickBot="1" x14ac:dyDescent="0.35">
      <c r="A34" s="331"/>
      <c r="B34" s="318"/>
      <c r="C34" s="348"/>
      <c r="D34" s="96" t="s">
        <v>9</v>
      </c>
      <c r="E34" s="79" t="str">
        <f>VLOOKUP('Teaching &amp; Research Lvl A'!D34,'CDF List'!$A$2:$C$41,2,FALSE)</f>
        <v>Coach and Develop</v>
      </c>
      <c r="F34" s="88" t="str">
        <f>VLOOKUP('Teaching &amp; Research Lvl A'!D34:D34,'CDF List'!$A$2:$C$41,3,FALSE)</f>
        <v>Take responsibility for one’s own personal growth and skill development and actively seek out opportunities for learning and self-improvement.</v>
      </c>
      <c r="G34" s="89" t="str">
        <f>VLOOKUP(D34,'CDF Behaviours'!$A$3:$E$220,5,FALSE)</f>
        <v>● Be personally committed to and actively work to continuously improve yourself.
● Seek out opportunities for personal growth and development.
● Understand that different situations and levels may call for different skills and approaches.
● Work to deploy strengths and compensate for weaknesses and limitations.</v>
      </c>
    </row>
    <row r="35" spans="1:7" ht="150" customHeight="1" x14ac:dyDescent="0.3">
      <c r="A35" s="331"/>
      <c r="B35" s="329" t="s">
        <v>40</v>
      </c>
      <c r="C35" s="349" t="s">
        <v>41</v>
      </c>
      <c r="D35" s="84" t="s">
        <v>42</v>
      </c>
      <c r="E35" s="78" t="str">
        <f>VLOOKUP('Teaching &amp; Research Lvl A'!D35,'CDF List'!$A$2:$C$41,2,FALSE)</f>
        <v>Apply Commercial Acumen</v>
      </c>
      <c r="F35" s="85" t="str">
        <f>VLOOKUP('Teaching &amp; Research Lvl A'!D35:D35,'CDF List'!$A$2:$C$41,3,FALSE)</f>
        <v>Take action and complete tasks in compliance with your delegation of authority. Understand the context in which you carry out your day-to-day work and the contribution you make to the broader university.</v>
      </c>
      <c r="G35" s="86" t="str">
        <f>VLOOKUP(D35,'CDF Behaviours'!$A$3:$E$220,5,FALSE)</f>
        <v>● Be aware of the commercial aspects of ACU including stakeholders, markets, services and products that contribute to the financial viability of ACU.
● Establish methods for staying in tune with industry trends.
● Show understanding of how resources (time, materials, staffing, etc) link to commercial outcomes. Work to achieve budget or control costs.
● Understand the wider business context in which ACU operates by keeping up-to-date with new developments in the higher education sector, particularly changing Federal Government policy and funding arrangements.</v>
      </c>
    </row>
    <row r="36" spans="1:7" ht="80.25" customHeight="1" x14ac:dyDescent="0.3">
      <c r="A36" s="331"/>
      <c r="B36" s="317"/>
      <c r="C36" s="348"/>
      <c r="D36" s="93" t="s">
        <v>43</v>
      </c>
      <c r="E36" s="81" t="str">
        <f>VLOOKUP('Teaching &amp; Research Lvl A'!D36,'CDF List'!$A$2:$C$41,2,FALSE)</f>
        <v>Adapt to and Lead Change</v>
      </c>
      <c r="F36" s="94" t="str">
        <f>VLOOKUP('Teaching &amp; Research Lvl A'!D36:D36,'CDF List'!$A$2:$C$41,3,FALSE)</f>
        <v>Understand that ACU needs to make changes, and maintain effectiveness when experiencing change.</v>
      </c>
      <c r="G36" s="95" t="str">
        <f>VLOOKUP(D36,'CDF Behaviours'!$A$3:$E$220,5,FALSE)</f>
        <v>● Be resilient and flexible in approach to work.
● Listen to the changes proposed, provide feedback and contribute to new solutions.
● Think creatively when implementing change initiatives in the context of your work.
● Think positively and remain open-minded even when faced with obstacles.</v>
      </c>
    </row>
    <row r="37" spans="1:7" ht="80.25" customHeight="1" x14ac:dyDescent="0.3">
      <c r="A37" s="331"/>
      <c r="B37" s="317"/>
      <c r="C37" s="348"/>
      <c r="D37" s="93" t="s">
        <v>9</v>
      </c>
      <c r="E37" s="81" t="str">
        <f>VLOOKUP('Teaching &amp; Research Lvl A'!D37,'CDF List'!$A$2:$C$41,2,FALSE)</f>
        <v>Coach and Develop</v>
      </c>
      <c r="F37" s="94" t="str">
        <f>VLOOKUP('Teaching &amp; Research Lvl A'!D37:D37,'CDF List'!$A$2:$C$41,3,FALSE)</f>
        <v>Take responsibility for one’s own personal growth and skill development and actively seek out opportunities for learning and self-improvement.</v>
      </c>
      <c r="G37" s="95" t="str">
        <f>VLOOKUP(D37,'CDF Behaviours'!$A$3:$E$220,5,FALSE)</f>
        <v>● Be personally committed to and actively work to continuously improve yourself.
● Seek out opportunities for personal growth and development.
● Understand that different situations and levels may call for different skills and approaches.
● Work to deploy strengths and compensate for weaknesses and limitations.</v>
      </c>
    </row>
    <row r="38" spans="1:7" ht="132" customHeight="1" thickBot="1" x14ac:dyDescent="0.35">
      <c r="A38" s="331"/>
      <c r="B38" s="318"/>
      <c r="C38" s="347"/>
      <c r="D38" s="122" t="s">
        <v>37</v>
      </c>
      <c r="E38" s="82" t="str">
        <f>VLOOKUP('Teaching &amp; Research Lvl A'!D38,'CDF List'!$A$2:$C$41,2,FALSE)</f>
        <v>Make Informed Decisions</v>
      </c>
      <c r="F38" s="123" t="str">
        <f>VLOOKUP('Teaching &amp; Research Lvl A'!D38:D38,'CDF List'!$A$2:$C$41,3,FALSE)</f>
        <v>Identify and utilise key data and information available within ACU to make informed decisions.</v>
      </c>
      <c r="G38" s="124" t="str">
        <f>VLOOKUP(D38,'CDF Behaviours'!$A$3:$E$220,5,FALSE)</f>
        <v>● Be bold and express your opinion that is based on fact in order to aid team decisions and discussions.
● Demonstrate a sound understanding of ACU business functions, terminology and processes.
● Employ a methodical and logical approach when analysing information to make informed conclusions and decisions that are based on fact.
● Have knowledge and awareness of relevant University information sources to aid research and analysis.</v>
      </c>
    </row>
    <row r="39" spans="1:7" ht="83.25" customHeight="1" x14ac:dyDescent="0.3">
      <c r="A39" s="331"/>
      <c r="B39" s="317" t="s">
        <v>44</v>
      </c>
      <c r="C39" s="348" t="s">
        <v>45</v>
      </c>
      <c r="D39" s="90" t="s">
        <v>22</v>
      </c>
      <c r="E39" s="80" t="str">
        <f>VLOOKUP('Teaching &amp; Research Lvl A'!D39,'CDF List'!$A$2:$C$41,2,FALSE)</f>
        <v>Deliver Stakeholder Centric Service</v>
      </c>
      <c r="F39" s="91" t="str">
        <f>VLOOKUP('Teaching &amp; Research Lvl A'!D39:D39,'CDF List'!$A$2:$C$41,3,FALSE)</f>
        <v>Carry out personal actions and tasks with a stakeholder focus and community outcomes in mind.</v>
      </c>
      <c r="G39" s="92" t="str">
        <f>VLOOKUP(D39,'CDF Behaviours'!$A$3:$E$220,5,FALSE)</f>
        <v>● Do what is appropriate to ensure stakeholder expectations are met.
● Follow up to evaluate stakeholder satisfaction.
● Prioritise stakeholder needs.
● Respond to requests for service in a timely and thorough manner</v>
      </c>
    </row>
    <row r="40" spans="1:7" ht="83.25" customHeight="1" x14ac:dyDescent="0.3">
      <c r="A40" s="331"/>
      <c r="B40" s="317"/>
      <c r="C40" s="348"/>
      <c r="D40" s="93" t="s">
        <v>9</v>
      </c>
      <c r="E40" s="81" t="str">
        <f>VLOOKUP('Teaching &amp; Research Lvl A'!D40,'CDF List'!$A$2:$C$41,2,FALSE)</f>
        <v>Coach and Develop</v>
      </c>
      <c r="F40" s="94" t="str">
        <f>VLOOKUP('Teaching &amp; Research Lvl A'!D40:D40,'CDF List'!$A$2:$C$41,3,FALSE)</f>
        <v>Take responsibility for one’s own personal growth and skill development and actively seek out opportunities for learning and self-improvement.</v>
      </c>
      <c r="G40" s="95" t="str">
        <f>VLOOKUP(D40,'CDF Behaviours'!$A$3:$E$220,5,FALSE)</f>
        <v>● Be personally committed to and actively work to continuously improve yourself.
● Seek out opportunities for personal growth and development.
● Understand that different situations and levels may call for different skills and approaches.
● Work to deploy strengths and compensate for weaknesses and limitations.</v>
      </c>
    </row>
    <row r="41" spans="1:7" ht="132" customHeight="1" thickBot="1" x14ac:dyDescent="0.35">
      <c r="A41" s="335"/>
      <c r="B41" s="317"/>
      <c r="C41" s="348"/>
      <c r="D41" s="96" t="s">
        <v>37</v>
      </c>
      <c r="E41" s="79" t="str">
        <f>VLOOKUP('Teaching &amp; Research Lvl A'!D41,'CDF List'!$A$2:$C$41,2,FALSE)</f>
        <v>Make Informed Decisions</v>
      </c>
      <c r="F41" s="88" t="str">
        <f>VLOOKUP('Teaching &amp; Research Lvl A'!D41:D41,'CDF List'!$A$2:$C$41,3,FALSE)</f>
        <v>Identify and utilise key data and information available within ACU to make informed decisions.</v>
      </c>
      <c r="G41" s="89" t="str">
        <f>VLOOKUP(D41,'CDF Behaviours'!$A$3:$E$220,5,FALSE)</f>
        <v>● Be bold and express your opinion that is based on fact in order to aid team decisions and discussions.
● Demonstrate a sound understanding of ACU business functions, terminology and processes.
● Employ a methodical and logical approach when analysing information to make informed conclusions and decisions that are based on fact.
● Have knowledge and awareness of relevant University information sources to aid research and analysis.</v>
      </c>
    </row>
    <row r="42" spans="1:7" ht="99" customHeight="1" x14ac:dyDescent="0.3">
      <c r="A42" s="356" t="s">
        <v>176</v>
      </c>
      <c r="B42" s="359" t="s">
        <v>177</v>
      </c>
      <c r="C42" s="365" t="s">
        <v>178</v>
      </c>
      <c r="D42" s="53" t="s">
        <v>16</v>
      </c>
      <c r="E42" s="54" t="str">
        <f>VLOOKUP('Teaching &amp; Research Lvl A'!D42,'CDF List'!$A$2:$C$41,2,FALSE)</f>
        <v>Collaborate Effectively</v>
      </c>
      <c r="F42" s="69" t="str">
        <f>VLOOKUP('Teaching &amp; Research Lvl A'!D42:D42,'CDF List'!$A$2:$C$41,3,FALSE)</f>
        <v>Cooperate and collaborate with others to achieve individual and team goals.</v>
      </c>
      <c r="G42" s="55" t="str">
        <f>VLOOKUP(D42,'CDF Behaviours'!$A$3:$E$220,5,FALSE)</f>
        <v>● Be a team player; share information and see the benefits of working as a team.
● Be visible and accessible to colleagues; communicate openly and widely to share information and knowledge.
● Demonstrate high levels of personal engagement and inclusiveness amongst peers.
● Keep others informed and up-to-date about what is happening.</v>
      </c>
    </row>
    <row r="43" spans="1:7" ht="79.5" customHeight="1" x14ac:dyDescent="0.3">
      <c r="A43" s="357"/>
      <c r="B43" s="360"/>
      <c r="C43" s="352"/>
      <c r="D43" s="60" t="s">
        <v>9</v>
      </c>
      <c r="E43" s="61" t="str">
        <f>VLOOKUP('Teaching &amp; Research Lvl A'!D43,'CDF List'!$A$2:$C$41,2,FALSE)</f>
        <v>Coach and Develop</v>
      </c>
      <c r="F43" s="70" t="str">
        <f>VLOOKUP('Teaching &amp; Research Lvl A'!D43:D43,'CDF List'!$A$2:$C$41,3,FALSE)</f>
        <v>Take responsibility for one’s own personal growth and skill development and actively seek out opportunities for learning and self-improvement.</v>
      </c>
      <c r="G43" s="62" t="str">
        <f>VLOOKUP(D43,'CDF Behaviours'!$A$3:$E$220,5,FALSE)</f>
        <v>● Be personally committed to and actively work to continuously improve yourself.
● Seek out opportunities for personal growth and development.
● Understand that different situations and levels may call for different skills and approaches.
● Work to deploy strengths and compensate for weaknesses and limitations.</v>
      </c>
    </row>
    <row r="44" spans="1:7" ht="149.25" customHeight="1" x14ac:dyDescent="0.3">
      <c r="A44" s="357"/>
      <c r="B44" s="360"/>
      <c r="C44" s="367" t="s">
        <v>179</v>
      </c>
      <c r="D44" s="60" t="s">
        <v>42</v>
      </c>
      <c r="E44" s="61" t="str">
        <f>VLOOKUP('Teaching &amp; Research Lvl A'!D44,'CDF List'!$A$2:$C$41,2,FALSE)</f>
        <v>Apply Commercial Acumen</v>
      </c>
      <c r="F44" s="70" t="str">
        <f>VLOOKUP('Teaching &amp; Research Lvl A'!D44:D44,'CDF List'!$A$2:$C$41,3,FALSE)</f>
        <v>Take action and complete tasks in compliance with your delegation of authority. Understand the context in which you carry out your day-to-day work and the contribution you make to the broader university.</v>
      </c>
      <c r="G44" s="62" t="str">
        <f>VLOOKUP(D44,'CDF Behaviours'!$A$3:$E$220,5,FALSE)</f>
        <v>● Be aware of the commercial aspects of ACU including stakeholders, markets, services and products that contribute to the financial viability of ACU.
● Establish methods for staying in tune with industry trends.
● Show understanding of how resources (time, materials, staffing, etc) link to commercial outcomes. Work to achieve budget or control costs.
● Understand the wider business context in which ACU operates by keeping up-to-date with new developments in the higher education sector, particularly changing Federal Government policy and funding arrangements.</v>
      </c>
    </row>
    <row r="45" spans="1:7" ht="79.5" customHeight="1" x14ac:dyDescent="0.3">
      <c r="A45" s="357"/>
      <c r="B45" s="360"/>
      <c r="C45" s="354"/>
      <c r="D45" s="60" t="s">
        <v>43</v>
      </c>
      <c r="E45" s="61" t="str">
        <f>VLOOKUP('Teaching &amp; Research Lvl A'!D45,'CDF List'!$A$2:$C$41,2,FALSE)</f>
        <v>Adapt to and Lead Change</v>
      </c>
      <c r="F45" s="70" t="str">
        <f>VLOOKUP('Teaching &amp; Research Lvl A'!D45:D45,'CDF List'!$A$2:$C$41,3,FALSE)</f>
        <v>Understand that ACU needs to make changes, and maintain effectiveness when experiencing change.</v>
      </c>
      <c r="G45" s="62" t="str">
        <f>VLOOKUP(D45,'CDF Behaviours'!$A$3:$E$220,5,FALSE)</f>
        <v>● Be resilient and flexible in approach to work.
● Listen to the changes proposed, provide feedback and contribute to new solutions.
● Think creatively when implementing change initiatives in the context of your work.
● Think positively and remain open-minded even when faced with obstacles.</v>
      </c>
    </row>
    <row r="46" spans="1:7" ht="99.75" customHeight="1" x14ac:dyDescent="0.3">
      <c r="A46" s="357"/>
      <c r="B46" s="360"/>
      <c r="C46" s="354"/>
      <c r="D46" s="60" t="s">
        <v>16</v>
      </c>
      <c r="E46" s="61" t="str">
        <f>VLOOKUP('Teaching &amp; Research Lvl A'!D46,'CDF List'!$A$2:$C$41,2,FALSE)</f>
        <v>Collaborate Effectively</v>
      </c>
      <c r="F46" s="70" t="str">
        <f>VLOOKUP('Teaching &amp; Research Lvl A'!D46:D46,'CDF List'!$A$2:$C$41,3,FALSE)</f>
        <v>Cooperate and collaborate with others to achieve individual and team goals.</v>
      </c>
      <c r="G46" s="62" t="str">
        <f>VLOOKUP(D46,'CDF Behaviours'!$A$3:$E$220,5,FALSE)</f>
        <v>● Be a team player; share information and see the benefits of working as a team.
● Be visible and accessible to colleagues; communicate openly and widely to share information and knowledge.
● Demonstrate high levels of personal engagement and inclusiveness amongst peers.
● Keep others informed and up-to-date about what is happening.</v>
      </c>
    </row>
    <row r="47" spans="1:7" ht="85.5" customHeight="1" x14ac:dyDescent="0.3">
      <c r="A47" s="357"/>
      <c r="B47" s="360"/>
      <c r="C47" s="354"/>
      <c r="D47" s="60" t="s">
        <v>9</v>
      </c>
      <c r="E47" s="61" t="str">
        <f>VLOOKUP('Teaching &amp; Research Lvl A'!D47,'CDF List'!$A$2:$C$41,2,FALSE)</f>
        <v>Coach and Develop</v>
      </c>
      <c r="F47" s="70" t="str">
        <f>VLOOKUP('Teaching &amp; Research Lvl A'!D47:D47,'CDF List'!$A$2:$C$41,3,FALSE)</f>
        <v>Take responsibility for one’s own personal growth and skill development and actively seek out opportunities for learning and self-improvement.</v>
      </c>
      <c r="G47" s="62" t="str">
        <f>VLOOKUP(D47,'CDF Behaviours'!$A$3:$E$220,5,FALSE)</f>
        <v>● Be personally committed to and actively work to continuously improve yourself.
● Seek out opportunities for personal growth and development.
● Understand that different situations and levels may call for different skills and approaches.
● Work to deploy strengths and compensate for weaknesses and limitations.</v>
      </c>
    </row>
    <row r="48" spans="1:7" ht="137.25" customHeight="1" x14ac:dyDescent="0.3">
      <c r="A48" s="357" t="s">
        <v>176</v>
      </c>
      <c r="B48" s="360" t="s">
        <v>177</v>
      </c>
      <c r="C48" s="271" t="s">
        <v>179</v>
      </c>
      <c r="D48" s="60" t="s">
        <v>37</v>
      </c>
      <c r="E48" s="61" t="str">
        <f>VLOOKUP('Teaching &amp; Research Lvl A'!D48,'CDF List'!$A$2:$C$41,2,FALSE)</f>
        <v>Make Informed Decisions</v>
      </c>
      <c r="F48" s="70" t="str">
        <f>VLOOKUP('Teaching &amp; Research Lvl A'!D48:D48,'CDF List'!$A$2:$C$41,3,FALSE)</f>
        <v>Identify and utilise key data and information available within ACU to make informed decisions.</v>
      </c>
      <c r="G48" s="62" t="str">
        <f>VLOOKUP(D48,'CDF Behaviours'!$A$3:$E$220,5,FALSE)</f>
        <v>● Be bold and express your opinion that is based on fact in order to aid team decisions and discussions.
● Demonstrate a sound understanding of ACU business functions, terminology and processes.
● Employ a methodical and logical approach when analysing information to make informed conclusions and decisions that are based on fact.
● Have knowledge and awareness of relevant University information sources to aid research and analysis.</v>
      </c>
    </row>
    <row r="49" spans="1:7" ht="150" customHeight="1" x14ac:dyDescent="0.3">
      <c r="A49" s="357"/>
      <c r="B49" s="360"/>
      <c r="C49" s="351" t="s">
        <v>180</v>
      </c>
      <c r="D49" s="60" t="s">
        <v>42</v>
      </c>
      <c r="E49" s="61" t="str">
        <f>VLOOKUP('Teaching &amp; Research Lvl A'!D49,'CDF List'!$A$2:$C$41,2,FALSE)</f>
        <v>Apply Commercial Acumen</v>
      </c>
      <c r="F49" s="70" t="str">
        <f>VLOOKUP('Teaching &amp; Research Lvl A'!D49:D49,'CDF List'!$A$2:$C$41,3,FALSE)</f>
        <v>Take action and complete tasks in compliance with your delegation of authority. Understand the context in which you carry out your day-to-day work and the contribution you make to the broader university.</v>
      </c>
      <c r="G49" s="62" t="str">
        <f>VLOOKUP(D49,'CDF Behaviours'!$A$3:$E$220,5,FALSE)</f>
        <v>● Be aware of the commercial aspects of ACU including stakeholders, markets, services and products that contribute to the financial viability of ACU.
● Establish methods for staying in tune with industry trends.
● Show understanding of how resources (time, materials, staffing, etc) link to commercial outcomes. Work to achieve budget or control costs.
● Understand the wider business context in which ACU operates by keeping up-to-date with new developments in the higher education sector, particularly changing Federal Government policy and funding arrangements.</v>
      </c>
    </row>
    <row r="50" spans="1:7" ht="79.5" customHeight="1" x14ac:dyDescent="0.3">
      <c r="A50" s="357"/>
      <c r="B50" s="360"/>
      <c r="C50" s="344"/>
      <c r="D50" s="60" t="s">
        <v>22</v>
      </c>
      <c r="E50" s="61" t="str">
        <f>VLOOKUP('Teaching &amp; Research Lvl A'!D50,'CDF List'!$A$2:$C$41,2,FALSE)</f>
        <v>Deliver Stakeholder Centric Service</v>
      </c>
      <c r="F50" s="70" t="str">
        <f>VLOOKUP('Teaching &amp; Research Lvl A'!D50:D50,'CDF List'!$A$2:$C$41,3,FALSE)</f>
        <v>Carry out personal actions and tasks with a stakeholder focus and community outcomes in mind.</v>
      </c>
      <c r="G50" s="62" t="str">
        <f>VLOOKUP(D50,'CDF Behaviours'!$A$3:$E$220,5,FALSE)</f>
        <v>● Do what is appropriate to ensure stakeholder expectations are met.
● Follow up to evaluate stakeholder satisfaction.
● Prioritise stakeholder needs.
● Respond to requests for service in a timely and thorough manner</v>
      </c>
    </row>
    <row r="51" spans="1:7" ht="96.75" customHeight="1" x14ac:dyDescent="0.3">
      <c r="A51" s="357"/>
      <c r="B51" s="360"/>
      <c r="C51" s="344"/>
      <c r="D51" s="60" t="s">
        <v>16</v>
      </c>
      <c r="E51" s="61" t="str">
        <f>VLOOKUP('Teaching &amp; Research Lvl A'!D51,'CDF List'!$A$2:$C$41,2,FALSE)</f>
        <v>Collaborate Effectively</v>
      </c>
      <c r="F51" s="70" t="str">
        <f>VLOOKUP('Teaching &amp; Research Lvl A'!D51:D51,'CDF List'!$A$2:$C$41,3,FALSE)</f>
        <v>Cooperate and collaborate with others to achieve individual and team goals.</v>
      </c>
      <c r="G51" s="62" t="str">
        <f>VLOOKUP(D51,'CDF Behaviours'!$A$3:$E$220,5,FALSE)</f>
        <v>● Be a team player; share information and see the benefits of working as a team.
● Be visible and accessible to colleagues; communicate openly and widely to share information and knowledge.
● Demonstrate high levels of personal engagement and inclusiveness amongst peers.
● Keep others informed and up-to-date about what is happening.</v>
      </c>
    </row>
    <row r="52" spans="1:7" ht="102.75" customHeight="1" x14ac:dyDescent="0.3">
      <c r="A52" s="357"/>
      <c r="B52" s="360"/>
      <c r="C52" s="344"/>
      <c r="D52" s="60" t="s">
        <v>31</v>
      </c>
      <c r="E52" s="61" t="str">
        <f>VLOOKUP('Teaching &amp; Research Lvl A'!D52,'CDF List'!$A$2:$C$41,2,FALSE)</f>
        <v>Communicate with Impact</v>
      </c>
      <c r="F52" s="70" t="str">
        <f>VLOOKUP('Teaching &amp; Research Lvl A'!D52:D52,'CDF List'!$A$2:$C$41,3,FALSE)</f>
        <v>Communicate clearly based on facts and logic; listen and respond appropriately to others.</v>
      </c>
      <c r="G52" s="62" t="str">
        <f>VLOOKUP(D52,'CDF Behaviours'!$A$3:$E$220,5,FALSE)</f>
        <v>● Convey facts, concepts and technical information clearly and concisely, using terms that most people can understand.
● Demonstrate respect for others and how they are feeling.
● Pay attention and listen to others, taking time to build rapport.
● Provide accurate and timely information in the right amounts to others to support their work.</v>
      </c>
    </row>
    <row r="53" spans="1:7" ht="85.5" customHeight="1" x14ac:dyDescent="0.3">
      <c r="A53" s="357"/>
      <c r="B53" s="360"/>
      <c r="C53" s="344"/>
      <c r="D53" s="60" t="s">
        <v>9</v>
      </c>
      <c r="E53" s="61" t="str">
        <f>VLOOKUP('Teaching &amp; Research Lvl A'!D53,'CDF List'!$A$2:$C$41,2,FALSE)</f>
        <v>Coach and Develop</v>
      </c>
      <c r="F53" s="70" t="str">
        <f>VLOOKUP('Teaching &amp; Research Lvl A'!D53:D53,'CDF List'!$A$2:$C$41,3,FALSE)</f>
        <v>Take responsibility for one’s own personal growth and skill development and actively seek out opportunities for learning and self-improvement.</v>
      </c>
      <c r="G53" s="62" t="str">
        <f>VLOOKUP(D53,'CDF Behaviours'!$A$3:$E$220,5,FALSE)</f>
        <v>● Be personally committed to and actively work to continuously improve yourself.
● Seek out opportunities for personal growth and development.
● Understand that different situations and levels may call for different skills and approaches.
● Work to deploy strengths and compensate for weaknesses and limitations.</v>
      </c>
    </row>
    <row r="54" spans="1:7" ht="150.75" customHeight="1" thickBot="1" x14ac:dyDescent="0.35">
      <c r="A54" s="357"/>
      <c r="B54" s="361"/>
      <c r="C54" s="345"/>
      <c r="D54" s="63" t="s">
        <v>17</v>
      </c>
      <c r="E54" s="56" t="str">
        <f>VLOOKUP('Teaching &amp; Research Lvl A'!D54,'CDF List'!$A$2:$C$41,2,FALSE)</f>
        <v>Be Responsible and Accountable for Achieving Excellence</v>
      </c>
      <c r="F54" s="67" t="str">
        <f>VLOOKUP('Teaching &amp; Research Lvl A'!D54:D54,'CDF List'!$A$2:$C$41,3,FALSE)</f>
        <v>Be Mission-aligned and responsible for delivering results through self examination, perseverance, adhering to regulatory obligations and applying policies and procedures that inform the legal and risk responsibilities of one’s role.</v>
      </c>
      <c r="G54" s="57" t="str">
        <f>VLOOKUP(D54,'CDF Behaviours'!$A$3:$E$220,5,FALSE)</f>
        <v>● Be accountable to identify and connect legal and risk responsibilities back to your role and know where to find the relevant policies and procedures, particularly the ACU Code of Conduct.
● Fulfil all commitments made to peers, co-workers, supervisors and customers; take personal responsibility and accountability of your work and seeing efforts through to completion. Be honest about mistakes.
● Maintain the practice of self-reflection and renewal; examining and nourishing self upon the core values of the Mission, Vision and Values of ACU.
● Persist with assigned roles and tasks until completion, while seeking support when required.</v>
      </c>
    </row>
    <row r="55" spans="1:7" ht="150" customHeight="1" x14ac:dyDescent="0.3">
      <c r="A55" s="357"/>
      <c r="B55" s="360" t="s">
        <v>181</v>
      </c>
      <c r="C55" s="344" t="s">
        <v>182</v>
      </c>
      <c r="D55" s="73" t="s">
        <v>42</v>
      </c>
      <c r="E55" s="74" t="str">
        <f>VLOOKUP('Teaching &amp; Research Lvl A'!D55,'CDF List'!$A$2:$C$41,2,FALSE)</f>
        <v>Apply Commercial Acumen</v>
      </c>
      <c r="F55" s="75" t="str">
        <f>VLOOKUP('Teaching &amp; Research Lvl A'!D55:D55,'CDF List'!$A$2:$C$41,3,FALSE)</f>
        <v>Take action and complete tasks in compliance with your delegation of authority. Understand the context in which you carry out your day-to-day work and the contribution you make to the broader university.</v>
      </c>
      <c r="G55" s="76" t="str">
        <f>VLOOKUP(D55,'CDF Behaviours'!$A$3:$E$220,5,FALSE)</f>
        <v>● Be aware of the commercial aspects of ACU including stakeholders, markets, services and products that contribute to the financial viability of ACU.
● Establish methods for staying in tune with industry trends.
● Show understanding of how resources (time, materials, staffing, etc) link to commercial outcomes. Work to achieve budget or control costs.
● Understand the wider business context in which ACU operates by keeping up-to-date with new developments in the higher education sector, particularly changing Federal Government policy and funding arrangements.</v>
      </c>
    </row>
    <row r="56" spans="1:7" ht="99" customHeight="1" x14ac:dyDescent="0.3">
      <c r="A56" s="357"/>
      <c r="B56" s="360"/>
      <c r="C56" s="344"/>
      <c r="D56" s="60" t="s">
        <v>16</v>
      </c>
      <c r="E56" s="61" t="str">
        <f>VLOOKUP('Teaching &amp; Research Lvl A'!D56,'CDF List'!$A$2:$C$41,2,FALSE)</f>
        <v>Collaborate Effectively</v>
      </c>
      <c r="F56" s="70" t="str">
        <f>VLOOKUP('Teaching &amp; Research Lvl A'!D56:D56,'CDF List'!$A$2:$C$41,3,FALSE)</f>
        <v>Cooperate and collaborate with others to achieve individual and team goals.</v>
      </c>
      <c r="G56" s="62" t="str">
        <f>VLOOKUP(D56,'CDF Behaviours'!$A$3:$E$220,5,FALSE)</f>
        <v>● Be a team player; share information and see the benefits of working as a team.
● Be visible and accessible to colleagues; communicate openly and widely to share information and knowledge.
● Demonstrate high levels of personal engagement and inclusiveness amongst peers.
● Keep others informed and up-to-date about what is happening.</v>
      </c>
    </row>
    <row r="57" spans="1:7" ht="97.5" customHeight="1" x14ac:dyDescent="0.3">
      <c r="A57" s="357"/>
      <c r="B57" s="360"/>
      <c r="C57" s="344"/>
      <c r="D57" s="60" t="s">
        <v>31</v>
      </c>
      <c r="E57" s="61" t="str">
        <f>VLOOKUP('Teaching &amp; Research Lvl A'!D57,'CDF List'!$A$2:$C$41,2,FALSE)</f>
        <v>Communicate with Impact</v>
      </c>
      <c r="F57" s="70" t="str">
        <f>VLOOKUP('Teaching &amp; Research Lvl A'!D57:D57,'CDF List'!$A$2:$C$41,3,FALSE)</f>
        <v>Communicate clearly based on facts and logic; listen and respond appropriately to others.</v>
      </c>
      <c r="G57" s="62" t="str">
        <f>VLOOKUP(D57,'CDF Behaviours'!$A$3:$E$220,5,FALSE)</f>
        <v>● Convey facts, concepts and technical information clearly and concisely, using terms that most people can understand.
● Demonstrate respect for others and how they are feeling.
● Pay attention and listen to others, taking time to build rapport.
● Provide accurate and timely information in the right amounts to others to support their work.</v>
      </c>
    </row>
    <row r="58" spans="1:7" ht="127.5" customHeight="1" thickBot="1" x14ac:dyDescent="0.35">
      <c r="A58" s="357"/>
      <c r="B58" s="360"/>
      <c r="C58" s="344"/>
      <c r="D58" s="77" t="s">
        <v>37</v>
      </c>
      <c r="E58" s="50" t="str">
        <f>VLOOKUP('Teaching &amp; Research Lvl A'!D58,'CDF List'!$A$2:$C$41,2,FALSE)</f>
        <v>Make Informed Decisions</v>
      </c>
      <c r="F58" s="71" t="str">
        <f>VLOOKUP('Teaching &amp; Research Lvl A'!D58:D58,'CDF List'!$A$2:$C$41,3,FALSE)</f>
        <v>Identify and utilise key data and information available within ACU to make informed decisions.</v>
      </c>
      <c r="G58" s="72" t="str">
        <f>VLOOKUP(D58,'CDF Behaviours'!$A$3:$E$220,5,FALSE)</f>
        <v>● Be bold and express your opinion that is based on fact in order to aid team decisions and discussions.
● Demonstrate a sound understanding of ACU business functions, terminology and processes.
● Employ a methodical and logical approach when analysing information to make informed conclusions and decisions that are based on fact.
● Have knowledge and awareness of relevant University information sources to aid research and analysis.</v>
      </c>
    </row>
    <row r="59" spans="1:7" ht="84" customHeight="1" x14ac:dyDescent="0.3">
      <c r="A59" s="357"/>
      <c r="B59" s="359" t="s">
        <v>183</v>
      </c>
      <c r="C59" s="353" t="s">
        <v>184</v>
      </c>
      <c r="D59" s="53" t="s">
        <v>22</v>
      </c>
      <c r="E59" s="54" t="str">
        <f>VLOOKUP('Teaching &amp; Research Lvl A'!D59,'CDF List'!$A$2:$C$41,2,FALSE)</f>
        <v>Deliver Stakeholder Centric Service</v>
      </c>
      <c r="F59" s="69" t="str">
        <f>VLOOKUP('Teaching &amp; Research Lvl A'!D59:D59,'CDF List'!$A$2:$C$41,3,FALSE)</f>
        <v>Carry out personal actions and tasks with a stakeholder focus and community outcomes in mind.</v>
      </c>
      <c r="G59" s="55" t="str">
        <f>VLOOKUP(D59,'CDF Behaviours'!$A$3:$E$220,5,FALSE)</f>
        <v>● Do what is appropriate to ensure stakeholder expectations are met.
● Follow up to evaluate stakeholder satisfaction.
● Prioritise stakeholder needs.
● Respond to requests for service in a timely and thorough manner</v>
      </c>
    </row>
    <row r="60" spans="1:7" ht="80.25" customHeight="1" x14ac:dyDescent="0.3">
      <c r="A60" s="357"/>
      <c r="B60" s="360"/>
      <c r="C60" s="354"/>
      <c r="D60" s="60" t="s">
        <v>9</v>
      </c>
      <c r="E60" s="61" t="str">
        <f>VLOOKUP('Teaching &amp; Research Lvl A'!D60,'CDF List'!$A$2:$C$41,2,FALSE)</f>
        <v>Coach and Develop</v>
      </c>
      <c r="F60" s="70" t="str">
        <f>VLOOKUP('Teaching &amp; Research Lvl A'!D60:D60,'CDF List'!$A$2:$C$41,3,FALSE)</f>
        <v>Take responsibility for one’s own personal growth and skill development and actively seek out opportunities for learning and self-improvement.</v>
      </c>
      <c r="G60" s="62" t="str">
        <f>VLOOKUP(D60,'CDF Behaviours'!$A$3:$E$220,5,FALSE)</f>
        <v>● Be personally committed to and actively work to continuously improve yourself.
● Seek out opportunities for personal growth and development.
● Understand that different situations and levels may call for different skills and approaches.
● Work to deploy strengths and compensate for weaknesses and limitations.</v>
      </c>
    </row>
    <row r="61" spans="1:7" ht="156.75" customHeight="1" x14ac:dyDescent="0.3">
      <c r="A61" s="357"/>
      <c r="B61" s="360"/>
      <c r="C61" s="354"/>
      <c r="D61" s="60" t="s">
        <v>17</v>
      </c>
      <c r="E61" s="61" t="str">
        <f>VLOOKUP('Teaching &amp; Research Lvl A'!D61,'CDF List'!$A$2:$C$41,2,FALSE)</f>
        <v>Be Responsible and Accountable for Achieving Excellence</v>
      </c>
      <c r="F61" s="70" t="str">
        <f>VLOOKUP('Teaching &amp; Research Lvl A'!D61:D61,'CDF List'!$A$2:$C$41,3,FALSE)</f>
        <v>Be Mission-aligned and responsible for delivering results through self examination, perseverance, adhering to regulatory obligations and applying policies and procedures that inform the legal and risk responsibilities of one’s role.</v>
      </c>
      <c r="G61" s="62" t="str">
        <f>VLOOKUP(D61,'CDF Behaviours'!$A$3:$E$220,5,FALSE)</f>
        <v>● Be accountable to identify and connect legal and risk responsibilities back to your role and know where to find the relevant policies and procedures, particularly the ACU Code of Conduct.
● Fulfil all commitments made to peers, co-workers, supervisors and customers; take personal responsibility and accountability of your work and seeing efforts through to completion. Be honest about mistakes.
● Maintain the practice of self-reflection and renewal; examining and nourishing self upon the core values of the Mission, Vision and Values of ACU.
● Persist with assigned roles and tasks until completion, while seeking support when required.</v>
      </c>
    </row>
    <row r="62" spans="1:7" ht="154.5" customHeight="1" x14ac:dyDescent="0.3">
      <c r="A62" s="357" t="s">
        <v>176</v>
      </c>
      <c r="B62" s="360" t="s">
        <v>183</v>
      </c>
      <c r="C62" s="271" t="s">
        <v>184</v>
      </c>
      <c r="D62" s="60" t="s">
        <v>24</v>
      </c>
      <c r="E62" s="61" t="str">
        <f>VLOOKUP('Teaching &amp; Research Lvl A'!D62,'CDF List'!$A$2:$C$41,2,FALSE)</f>
        <v>Know ACU Work Processes and Systems</v>
      </c>
      <c r="F62" s="70" t="str">
        <f>VLOOKUP('Teaching &amp; Research Lvl A'!D62:D62,'CDF List'!$A$2:$C$41,3,FALSE)</f>
        <v>Confidently use ACU’s processes and systems to efficiently carry out day-to-day work.</v>
      </c>
      <c r="G62" s="62" t="str">
        <f>VLOOKUP(D62,'CDF Behaviours'!$A$3:$E$220,5,FALSE)</f>
        <v>● Accept responsibility for own performance to deliver work activities on time and to the required standard in agreement with your nominated supervisor.
● Demonstrate use of core office applications and other technologies in use in your field of work; ensure the accuracy of data entry and output in support of accurate and timely reporting.
● Understand the steps in work flow to achieve outcomes that appropriately utilise available systems and procedures.
● Use computer, telecommunications and audio-visual equipment or other technologies used by the organisation in relation to your work.</v>
      </c>
    </row>
    <row r="63" spans="1:7" ht="87.75" customHeight="1" x14ac:dyDescent="0.3">
      <c r="A63" s="357"/>
      <c r="B63" s="360"/>
      <c r="C63" s="351" t="s">
        <v>185</v>
      </c>
      <c r="D63" s="60" t="s">
        <v>43</v>
      </c>
      <c r="E63" s="61" t="str">
        <f>VLOOKUP('Teaching &amp; Research Lvl A'!D63,'CDF List'!$A$2:$C$41,2,FALSE)</f>
        <v>Adapt to and Lead Change</v>
      </c>
      <c r="F63" s="70" t="str">
        <f>VLOOKUP('Teaching &amp; Research Lvl A'!D63:D63,'CDF List'!$A$2:$C$41,3,FALSE)</f>
        <v>Understand that ACU needs to make changes, and maintain effectiveness when experiencing change.</v>
      </c>
      <c r="G63" s="62" t="str">
        <f>VLOOKUP(D63,'CDF Behaviours'!$A$3:$E$220,5,FALSE)</f>
        <v>● Be resilient and flexible in approach to work.
● Listen to the changes proposed, provide feedback and contribute to new solutions.
● Think creatively when implementing change initiatives in the context of your work.
● Think positively and remain open-minded even when faced with obstacles.</v>
      </c>
    </row>
    <row r="64" spans="1:7" ht="80.25" customHeight="1" x14ac:dyDescent="0.3">
      <c r="A64" s="357"/>
      <c r="B64" s="360"/>
      <c r="C64" s="344"/>
      <c r="D64" s="60" t="s">
        <v>9</v>
      </c>
      <c r="E64" s="61" t="str">
        <f>VLOOKUP('Teaching &amp; Research Lvl A'!D64,'CDF List'!$A$2:$C$41,2,FALSE)</f>
        <v>Coach and Develop</v>
      </c>
      <c r="F64" s="70" t="str">
        <f>VLOOKUP('Teaching &amp; Research Lvl A'!D64:D64,'CDF List'!$A$2:$C$41,3,FALSE)</f>
        <v>Take responsibility for one’s own personal growth and skill development and actively seek out opportunities for learning and self-improvement.</v>
      </c>
      <c r="G64" s="62" t="str">
        <f>VLOOKUP(D64,'CDF Behaviours'!$A$3:$E$220,5,FALSE)</f>
        <v>● Be personally committed to and actively work to continuously improve yourself.
● Seek out opportunities for personal growth and development.
● Understand that different situations and levels may call for different skills and approaches.
● Work to deploy strengths and compensate for weaknesses and limitations.</v>
      </c>
    </row>
    <row r="65" spans="1:7" ht="153.75" customHeight="1" thickBot="1" x14ac:dyDescent="0.35">
      <c r="A65" s="357"/>
      <c r="B65" s="361"/>
      <c r="C65" s="345"/>
      <c r="D65" s="63" t="s">
        <v>17</v>
      </c>
      <c r="E65" s="56" t="str">
        <f>VLOOKUP('Teaching &amp; Research Lvl A'!D65,'CDF List'!$A$2:$C$41,2,FALSE)</f>
        <v>Be Responsible and Accountable for Achieving Excellence</v>
      </c>
      <c r="F65" s="67" t="str">
        <f>VLOOKUP('Teaching &amp; Research Lvl A'!D65:D65,'CDF List'!$A$2:$C$41,3,FALSE)</f>
        <v>Be Mission-aligned and responsible for delivering results through self examination, perseverance, adhering to regulatory obligations and applying policies and procedures that inform the legal and risk responsibilities of one’s role.</v>
      </c>
      <c r="G65" s="57" t="str">
        <f>VLOOKUP(D65,'CDF Behaviours'!$A$3:$E$220,5,FALSE)</f>
        <v>● Be accountable to identify and connect legal and risk responsibilities back to your role and know where to find the relevant policies and procedures, particularly the ACU Code of Conduct.
● Fulfil all commitments made to peers, co-workers, supervisors and customers; take personal responsibility and accountability of your work and seeing efforts through to completion. Be honest about mistakes.
● Maintain the practice of self-reflection and renewal; examining and nourishing self upon the core values of the Mission, Vision and Values of ACU.
● Persist with assigned roles and tasks until completion, while seeking support when required.</v>
      </c>
    </row>
    <row r="66" spans="1:7" ht="156.75" customHeight="1" x14ac:dyDescent="0.3">
      <c r="A66" s="357"/>
      <c r="B66" s="360" t="s">
        <v>186</v>
      </c>
      <c r="C66" s="344" t="s">
        <v>187</v>
      </c>
      <c r="D66" s="73" t="s">
        <v>42</v>
      </c>
      <c r="E66" s="74" t="str">
        <f>VLOOKUP('Teaching &amp; Research Lvl A'!D66,'CDF List'!$A$2:$C$41,2,FALSE)</f>
        <v>Apply Commercial Acumen</v>
      </c>
      <c r="F66" s="75" t="str">
        <f>VLOOKUP('Teaching &amp; Research Lvl A'!D66:D66,'CDF List'!$A$2:$C$41,3,FALSE)</f>
        <v>Take action and complete tasks in compliance with your delegation of authority. Understand the context in which you carry out your day-to-day work and the contribution you make to the broader university.</v>
      </c>
      <c r="G66" s="76" t="str">
        <f>VLOOKUP(D66,'CDF Behaviours'!$A$3:$E$220,5,FALSE)</f>
        <v>● Be aware of the commercial aspects of ACU including stakeholders, markets, services and products that contribute to the financial viability of ACU.
● Establish methods for staying in tune with industry trends.
● Show understanding of how resources (time, materials, staffing, etc) link to commercial outcomes. Work to achieve budget or control costs.
● Understand the wider business context in which ACU operates by keeping up-to-date with new developments in the higher education sector, particularly changing Federal Government policy and funding arrangements.</v>
      </c>
    </row>
    <row r="67" spans="1:7" ht="89.25" customHeight="1" x14ac:dyDescent="0.3">
      <c r="A67" s="357"/>
      <c r="B67" s="360"/>
      <c r="C67" s="344"/>
      <c r="D67" s="60" t="s">
        <v>22</v>
      </c>
      <c r="E67" s="61" t="str">
        <f>VLOOKUP('Teaching &amp; Research Lvl A'!D67,'CDF List'!$A$2:$C$41,2,FALSE)</f>
        <v>Deliver Stakeholder Centric Service</v>
      </c>
      <c r="F67" s="70" t="str">
        <f>VLOOKUP('Teaching &amp; Research Lvl A'!D67:D67,'CDF List'!$A$2:$C$41,3,FALSE)</f>
        <v>Carry out personal actions and tasks with a stakeholder focus and community outcomes in mind.</v>
      </c>
      <c r="G67" s="62" t="str">
        <f>VLOOKUP(D67,'CDF Behaviours'!$A$3:$E$220,5,FALSE)</f>
        <v>● Do what is appropriate to ensure stakeholder expectations are met.
● Follow up to evaluate stakeholder satisfaction.
● Prioritise stakeholder needs.
● Respond to requests for service in a timely and thorough manner</v>
      </c>
    </row>
    <row r="68" spans="1:7" ht="101.25" customHeight="1" x14ac:dyDescent="0.3">
      <c r="A68" s="357"/>
      <c r="B68" s="360"/>
      <c r="C68" s="344"/>
      <c r="D68" s="60" t="s">
        <v>16</v>
      </c>
      <c r="E68" s="61" t="str">
        <f>VLOOKUP('Teaching &amp; Research Lvl A'!D68,'CDF List'!$A$2:$C$41,2,FALSE)</f>
        <v>Collaborate Effectively</v>
      </c>
      <c r="F68" s="70" t="str">
        <f>VLOOKUP('Teaching &amp; Research Lvl A'!D68:D68,'CDF List'!$A$2:$C$41,3,FALSE)</f>
        <v>Cooperate and collaborate with others to achieve individual and team goals.</v>
      </c>
      <c r="G68" s="62" t="str">
        <f>VLOOKUP(D68,'CDF Behaviours'!$A$3:$E$220,5,FALSE)</f>
        <v>● Be a team player; share information and see the benefits of working as a team.
● Be visible and accessible to colleagues; communicate openly and widely to share information and knowledge.
● Demonstrate high levels of personal engagement and inclusiveness amongst peers.
● Keep others informed and up-to-date about what is happening.</v>
      </c>
    </row>
    <row r="69" spans="1:7" ht="82.5" customHeight="1" thickBot="1" x14ac:dyDescent="0.35">
      <c r="A69" s="358"/>
      <c r="B69" s="360"/>
      <c r="C69" s="344"/>
      <c r="D69" s="77" t="s">
        <v>9</v>
      </c>
      <c r="E69" s="50" t="str">
        <f>VLOOKUP('Teaching &amp; Research Lvl A'!D69,'CDF List'!$A$2:$C$41,2,FALSE)</f>
        <v>Coach and Develop</v>
      </c>
      <c r="F69" s="71" t="str">
        <f>VLOOKUP('Teaching &amp; Research Lvl A'!D69:D69,'CDF List'!$A$2:$C$41,3,FALSE)</f>
        <v>Take responsibility for one’s own personal growth and skill development and actively seek out opportunities for learning and self-improvement.</v>
      </c>
      <c r="G69" s="72" t="str">
        <f>VLOOKUP(D69,'CDF Behaviours'!$A$3:$E$220,5,FALSE)</f>
        <v>● Be personally committed to and actively work to continuously improve yourself.
● Seek out opportunities for personal growth and development.
● Understand that different situations and levels may call for different skills and approaches.
● Work to deploy strengths and compensate for weaknesses and limitations.</v>
      </c>
    </row>
    <row r="70" spans="1:7" ht="150.75" customHeight="1" x14ac:dyDescent="0.3">
      <c r="A70" s="330" t="s">
        <v>48</v>
      </c>
      <c r="B70" s="329" t="s">
        <v>49</v>
      </c>
      <c r="C70" s="349" t="s">
        <v>188</v>
      </c>
      <c r="D70" s="84" t="s">
        <v>42</v>
      </c>
      <c r="E70" s="78" t="str">
        <f>VLOOKUP('Teaching &amp; Research Lvl A'!D70,'CDF List'!$A$2:$C$41,2,FALSE)</f>
        <v>Apply Commercial Acumen</v>
      </c>
      <c r="F70" s="85" t="str">
        <f>VLOOKUP('Teaching &amp; Research Lvl A'!D70:D70,'CDF List'!$A$2:$C$41,3,FALSE)</f>
        <v>Take action and complete tasks in compliance with your delegation of authority. Understand the context in which you carry out your day-to-day work and the contribution you make to the broader university.</v>
      </c>
      <c r="G70" s="86" t="str">
        <f>VLOOKUP(D70,'CDF Behaviours'!$A$3:$E$220,5,FALSE)</f>
        <v>● Be aware of the commercial aspects of ACU including stakeholders, markets, services and products that contribute to the financial viability of ACU.
● Establish methods for staying in tune with industry trends.
● Show understanding of how resources (time, materials, staffing, etc) link to commercial outcomes. Work to achieve budget or control costs.
● Understand the wider business context in which ACU operates by keeping up-to-date with new developments in the higher education sector, particularly changing Federal Government policy and funding arrangements.</v>
      </c>
    </row>
    <row r="71" spans="1:7" ht="99.75" customHeight="1" x14ac:dyDescent="0.3">
      <c r="A71" s="331"/>
      <c r="B71" s="317"/>
      <c r="C71" s="348"/>
      <c r="D71" s="93" t="s">
        <v>16</v>
      </c>
      <c r="E71" s="81" t="str">
        <f>VLOOKUP('Teaching &amp; Research Lvl A'!D71,'CDF List'!$A$2:$C$41,2,FALSE)</f>
        <v>Collaborate Effectively</v>
      </c>
      <c r="F71" s="94" t="str">
        <f>VLOOKUP('Teaching &amp; Research Lvl A'!D71:D71,'CDF List'!$A$2:$C$41,3,FALSE)</f>
        <v>Cooperate and collaborate with others to achieve individual and team goals.</v>
      </c>
      <c r="G71" s="95" t="str">
        <f>VLOOKUP(D71,'CDF Behaviours'!$A$3:$E$220,5,FALSE)</f>
        <v>● Be a team player; share information and see the benefits of working as a team.
● Be visible and accessible to colleagues; communicate openly and widely to share information and knowledge.
● Demonstrate high levels of personal engagement and inclusiveness amongst peers.
● Keep others informed and up-to-date about what is happening.</v>
      </c>
    </row>
    <row r="72" spans="1:7" ht="159" customHeight="1" x14ac:dyDescent="0.3">
      <c r="A72" s="331"/>
      <c r="B72" s="317"/>
      <c r="C72" s="348"/>
      <c r="D72" s="93" t="s">
        <v>17</v>
      </c>
      <c r="E72" s="81" t="str">
        <f>VLOOKUP('Teaching &amp; Research Lvl A'!D72,'CDF List'!$A$2:$C$41,2,FALSE)</f>
        <v>Be Responsible and Accountable for Achieving Excellence</v>
      </c>
      <c r="F72" s="94" t="str">
        <f>VLOOKUP('Teaching &amp; Research Lvl A'!D72:D72,'CDF List'!$A$2:$C$41,3,FALSE)</f>
        <v>Be Mission-aligned and responsible for delivering results through self examination, perseverance, adhering to regulatory obligations and applying policies and procedures that inform the legal and risk responsibilities of one’s role.</v>
      </c>
      <c r="G72" s="95" t="str">
        <f>VLOOKUP(D72,'CDF Behaviours'!$A$3:$E$220,5,FALSE)</f>
        <v>● Be accountable to identify and connect legal and risk responsibilities back to your role and know where to find the relevant policies and procedures, particularly the ACU Code of Conduct.
● Fulfil all commitments made to peers, co-workers, supervisors and customers; take personal responsibility and accountability of your work and seeing efforts through to completion. Be honest about mistakes.
● Maintain the practice of self-reflection and renewal; examining and nourishing self upon the core values of the Mission, Vision and Values of ACU.
● Persist with assigned roles and tasks until completion, while seeking support when required.</v>
      </c>
    </row>
    <row r="73" spans="1:7" ht="161.25" customHeight="1" x14ac:dyDescent="0.3">
      <c r="A73" s="331"/>
      <c r="B73" s="317"/>
      <c r="C73" s="350"/>
      <c r="D73" s="93" t="s">
        <v>24</v>
      </c>
      <c r="E73" s="81" t="str">
        <f>VLOOKUP('Teaching &amp; Research Lvl A'!D73,'CDF List'!$A$2:$C$41,2,FALSE)</f>
        <v>Know ACU Work Processes and Systems</v>
      </c>
      <c r="F73" s="94" t="str">
        <f>VLOOKUP('Teaching &amp; Research Lvl A'!D73:D73,'CDF List'!$A$2:$C$41,3,FALSE)</f>
        <v>Confidently use ACU’s processes and systems to efficiently carry out day-to-day work.</v>
      </c>
      <c r="G73" s="95" t="str">
        <f>VLOOKUP(D73,'CDF Behaviours'!$A$3:$E$220,5,FALSE)</f>
        <v>● Accept responsibility for own performance to deliver work activities on time and to the required standard in agreement with your nominated supervisor.
● Demonstrate use of core office applications and other technologies in use in your field of work; ensure the accuracy of data entry and output in support of accurate and timely reporting.
● Understand the steps in work flow to achieve outcomes that appropriately utilise available systems and procedures.
● Use computer, telecommunications and audio-visual equipment or other technologies used by the organisation in relation to your work.</v>
      </c>
    </row>
    <row r="74" spans="1:7" ht="153.75" customHeight="1" x14ac:dyDescent="0.3">
      <c r="A74" s="331"/>
      <c r="B74" s="317"/>
      <c r="C74" s="276" t="s">
        <v>51</v>
      </c>
      <c r="D74" s="93" t="s">
        <v>42</v>
      </c>
      <c r="E74" s="81" t="str">
        <f>VLOOKUP('Teaching &amp; Research Lvl A'!D74,'CDF List'!$A$2:$C$41,2,FALSE)</f>
        <v>Apply Commercial Acumen</v>
      </c>
      <c r="F74" s="94" t="str">
        <f>VLOOKUP('Teaching &amp; Research Lvl A'!D74:D74,'CDF List'!$A$2:$C$41,3,FALSE)</f>
        <v>Take action and complete tasks in compliance with your delegation of authority. Understand the context in which you carry out your day-to-day work and the contribution you make to the broader university.</v>
      </c>
      <c r="G74" s="95" t="str">
        <f>VLOOKUP(D74,'CDF Behaviours'!$A$3:$E$220,5,FALSE)</f>
        <v>● Be aware of the commercial aspects of ACU including stakeholders, markets, services and products that contribute to the financial viability of ACU.
● Establish methods for staying in tune with industry trends.
● Show understanding of how resources (time, materials, staffing, etc) link to commercial outcomes. Work to achieve budget or control costs.
● Understand the wider business context in which ACU operates by keeping up-to-date with new developments in the higher education sector, particularly changing Federal Government policy and funding arrangements.</v>
      </c>
    </row>
    <row r="75" spans="1:7" ht="110.25" customHeight="1" x14ac:dyDescent="0.3">
      <c r="A75" s="331" t="s">
        <v>48</v>
      </c>
      <c r="B75" s="317" t="s">
        <v>49</v>
      </c>
      <c r="C75" s="312" t="s">
        <v>51</v>
      </c>
      <c r="D75" s="93" t="s">
        <v>16</v>
      </c>
      <c r="E75" s="81" t="str">
        <f>VLOOKUP('Teaching &amp; Research Lvl A'!D75,'CDF List'!$A$2:$C$41,2,FALSE)</f>
        <v>Collaborate Effectively</v>
      </c>
      <c r="F75" s="94" t="str">
        <f>VLOOKUP('Teaching &amp; Research Lvl A'!D75:D75,'CDF List'!$A$2:$C$41,3,FALSE)</f>
        <v>Cooperate and collaborate with others to achieve individual and team goals.</v>
      </c>
      <c r="G75" s="95" t="str">
        <f>VLOOKUP(D75,'CDF Behaviours'!$A$3:$E$220,5,FALSE)</f>
        <v>● Be a team player; share information and see the benefits of working as a team.
● Be visible and accessible to colleagues; communicate openly and widely to share information and knowledge.
● Demonstrate high levels of personal engagement and inclusiveness amongst peers.
● Keep others informed and up-to-date about what is happening.</v>
      </c>
    </row>
    <row r="76" spans="1:7" ht="154.5" customHeight="1" x14ac:dyDescent="0.3">
      <c r="A76" s="331"/>
      <c r="B76" s="317"/>
      <c r="C76" s="313"/>
      <c r="D76" s="93" t="s">
        <v>24</v>
      </c>
      <c r="E76" s="81" t="str">
        <f>VLOOKUP('Teaching &amp; Research Lvl A'!D76,'CDF List'!$A$2:$C$41,2,FALSE)</f>
        <v>Know ACU Work Processes and Systems</v>
      </c>
      <c r="F76" s="94" t="str">
        <f>VLOOKUP('Teaching &amp; Research Lvl A'!D76:D76,'CDF List'!$A$2:$C$41,3,FALSE)</f>
        <v>Confidently use ACU’s processes and systems to efficiently carry out day-to-day work.</v>
      </c>
      <c r="G76" s="95" t="str">
        <f>VLOOKUP(D76,'CDF Behaviours'!$A$3:$E$220,5,FALSE)</f>
        <v>● Accept responsibility for own performance to deliver work activities on time and to the required standard in agreement with your nominated supervisor.
● Demonstrate use of core office applications and other technologies in use in your field of work; ensure the accuracy of data entry and output in support of accurate and timely reporting.
● Understand the steps in work flow to achieve outcomes that appropriately utilise available systems and procedures.
● Use computer, telecommunications and audio-visual equipment or other technologies used by the organisation in relation to your work.</v>
      </c>
    </row>
    <row r="77" spans="1:7" ht="157.5" customHeight="1" x14ac:dyDescent="0.3">
      <c r="A77" s="331"/>
      <c r="B77" s="317"/>
      <c r="C77" s="346" t="s">
        <v>52</v>
      </c>
      <c r="D77" s="93" t="s">
        <v>42</v>
      </c>
      <c r="E77" s="81" t="str">
        <f>VLOOKUP('Teaching &amp; Research Lvl A'!D77,'CDF List'!$A$2:$C$41,2,FALSE)</f>
        <v>Apply Commercial Acumen</v>
      </c>
      <c r="F77" s="94" t="str">
        <f>VLOOKUP('Teaching &amp; Research Lvl A'!D77:D77,'CDF List'!$A$2:$C$41,3,FALSE)</f>
        <v>Take action and complete tasks in compliance with your delegation of authority. Understand the context in which you carry out your day-to-day work and the contribution you make to the broader university.</v>
      </c>
      <c r="G77" s="95" t="str">
        <f>VLOOKUP(D77,'CDF Behaviours'!$A$3:$E$220,5,FALSE)</f>
        <v>● Be aware of the commercial aspects of ACU including stakeholders, markets, services and products that contribute to the financial viability of ACU.
● Establish methods for staying in tune with industry trends.
● Show understanding of how resources (time, materials, staffing, etc) link to commercial outcomes. Work to achieve budget or control costs.
● Understand the wider business context in which ACU operates by keeping up-to-date with new developments in the higher education sector, particularly changing Federal Government policy and funding arrangements.</v>
      </c>
    </row>
    <row r="78" spans="1:7" ht="153.75" customHeight="1" x14ac:dyDescent="0.3">
      <c r="A78" s="331"/>
      <c r="B78" s="317"/>
      <c r="C78" s="348"/>
      <c r="D78" s="93" t="s">
        <v>17</v>
      </c>
      <c r="E78" s="81" t="str">
        <f>VLOOKUP('Teaching &amp; Research Lvl A'!D78,'CDF List'!$A$2:$C$41,2,FALSE)</f>
        <v>Be Responsible and Accountable for Achieving Excellence</v>
      </c>
      <c r="F78" s="94" t="str">
        <f>VLOOKUP('Teaching &amp; Research Lvl A'!D78:D78,'CDF List'!$A$2:$C$41,3,FALSE)</f>
        <v>Be Mission-aligned and responsible for delivering results through self examination, perseverance, adhering to regulatory obligations and applying policies and procedures that inform the legal and risk responsibilities of one’s role.</v>
      </c>
      <c r="G78" s="95" t="str">
        <f>VLOOKUP(D78,'CDF Behaviours'!$A$3:$E$220,5,FALSE)</f>
        <v>● Be accountable to identify and connect legal and risk responsibilities back to your role and know where to find the relevant policies and procedures, particularly the ACU Code of Conduct.
● Fulfil all commitments made to peers, co-workers, supervisors and customers; take personal responsibility and accountability of your work and seeing efforts through to completion. Be honest about mistakes.
● Maintain the practice of self-reflection and renewal; examining and nourishing self upon the core values of the Mission, Vision and Values of ACU.
● Persist with assigned roles and tasks until completion, while seeking support when required.</v>
      </c>
    </row>
    <row r="79" spans="1:7" ht="160.5" customHeight="1" x14ac:dyDescent="0.3">
      <c r="A79" s="331"/>
      <c r="B79" s="317"/>
      <c r="C79" s="350"/>
      <c r="D79" s="93" t="s">
        <v>24</v>
      </c>
      <c r="E79" s="81" t="str">
        <f>VLOOKUP('Teaching &amp; Research Lvl A'!D79,'CDF List'!$A$2:$C$41,2,FALSE)</f>
        <v>Know ACU Work Processes and Systems</v>
      </c>
      <c r="F79" s="94" t="str">
        <f>VLOOKUP('Teaching &amp; Research Lvl A'!D79:D79,'CDF List'!$A$2:$C$41,3,FALSE)</f>
        <v>Confidently use ACU’s processes and systems to efficiently carry out day-to-day work.</v>
      </c>
      <c r="G79" s="95" t="str">
        <f>VLOOKUP(D79,'CDF Behaviours'!$A$3:$E$220,5,FALSE)</f>
        <v>● Accept responsibility for own performance to deliver work activities on time and to the required standard in agreement with your nominated supervisor.
● Demonstrate use of core office applications and other technologies in use in your field of work; ensure the accuracy of data entry and output in support of accurate and timely reporting.
● Understand the steps in work flow to achieve outcomes that appropriately utilise available systems and procedures.
● Use computer, telecommunications and audio-visual equipment or other technologies used by the organisation in relation to your work.</v>
      </c>
    </row>
    <row r="80" spans="1:7" ht="108.75" customHeight="1" x14ac:dyDescent="0.3">
      <c r="A80" s="331"/>
      <c r="B80" s="317"/>
      <c r="C80" s="159" t="s">
        <v>53</v>
      </c>
      <c r="D80" s="93" t="s">
        <v>16</v>
      </c>
      <c r="E80" s="81" t="str">
        <f>VLOOKUP('Teaching &amp; Research Lvl A'!D80,'CDF List'!$A$2:$C$41,2,FALSE)</f>
        <v>Collaborate Effectively</v>
      </c>
      <c r="F80" s="94" t="str">
        <f>VLOOKUP('Teaching &amp; Research Lvl A'!D80:D80,'CDF List'!$A$2:$C$41,3,FALSE)</f>
        <v>Cooperate and collaborate with others to achieve individual and team goals.</v>
      </c>
      <c r="G80" s="95" t="str">
        <f>VLOOKUP(D80,'CDF Behaviours'!$A$3:$E$220,5,FALSE)</f>
        <v>● Be a team player; share information and see the benefits of working as a team.
● Be visible and accessible to colleagues; communicate openly and widely to share information and knowledge.
● Demonstrate high levels of personal engagement and inclusiveness amongst peers.
● Keep others informed and up-to-date about what is happening.</v>
      </c>
    </row>
    <row r="81" spans="1:7" ht="84" customHeight="1" x14ac:dyDescent="0.3">
      <c r="A81" s="331"/>
      <c r="B81" s="317"/>
      <c r="C81" s="346" t="s">
        <v>54</v>
      </c>
      <c r="D81" s="93" t="s">
        <v>22</v>
      </c>
      <c r="E81" s="81" t="str">
        <f>VLOOKUP('Teaching &amp; Research Lvl A'!D81,'CDF List'!$A$2:$C$41,2,FALSE)</f>
        <v>Deliver Stakeholder Centric Service</v>
      </c>
      <c r="F81" s="94" t="str">
        <f>VLOOKUP('Teaching &amp; Research Lvl A'!D81:D81,'CDF List'!$A$2:$C$41,3,FALSE)</f>
        <v>Carry out personal actions and tasks with a stakeholder focus and community outcomes in mind.</v>
      </c>
      <c r="G81" s="95" t="str">
        <f>VLOOKUP(D81,'CDF Behaviours'!$A$3:$E$220,5,FALSE)</f>
        <v>● Do what is appropriate to ensure stakeholder expectations are met.
● Follow up to evaluate stakeholder satisfaction.
● Prioritise stakeholder needs.
● Respond to requests for service in a timely and thorough manner</v>
      </c>
    </row>
    <row r="82" spans="1:7" ht="97.5" customHeight="1" x14ac:dyDescent="0.3">
      <c r="A82" s="331"/>
      <c r="B82" s="317"/>
      <c r="C82" s="348"/>
      <c r="D82" s="93" t="s">
        <v>16</v>
      </c>
      <c r="E82" s="81" t="str">
        <f>VLOOKUP('Teaching &amp; Research Lvl A'!D82,'CDF List'!$A$2:$C$41,2,FALSE)</f>
        <v>Collaborate Effectively</v>
      </c>
      <c r="F82" s="94" t="str">
        <f>VLOOKUP('Teaching &amp; Research Lvl A'!D82:D82,'CDF List'!$A$2:$C$41,3,FALSE)</f>
        <v>Cooperate and collaborate with others to achieve individual and team goals.</v>
      </c>
      <c r="G82" s="95" t="str">
        <f>VLOOKUP(D82,'CDF Behaviours'!$A$3:$E$220,5,FALSE)</f>
        <v>● Be a team player; share information and see the benefits of working as a team.
● Be visible and accessible to colleagues; communicate openly and widely to share information and knowledge.
● Demonstrate high levels of personal engagement and inclusiveness amongst peers.
● Keep others informed and up-to-date about what is happening.</v>
      </c>
    </row>
    <row r="83" spans="1:7" ht="84" customHeight="1" thickBot="1" x14ac:dyDescent="0.35">
      <c r="A83" s="331"/>
      <c r="B83" s="318"/>
      <c r="C83" s="347"/>
      <c r="D83" s="122" t="s">
        <v>9</v>
      </c>
      <c r="E83" s="82" t="str">
        <f>VLOOKUP('Teaching &amp; Research Lvl A'!D83,'CDF List'!$A$2:$C$41,2,FALSE)</f>
        <v>Coach and Develop</v>
      </c>
      <c r="F83" s="123" t="str">
        <f>VLOOKUP('Teaching &amp; Research Lvl A'!D83:D83,'CDF List'!$A$2:$C$41,3,FALSE)</f>
        <v>Take responsibility for one’s own personal growth and skill development and actively seek out opportunities for learning and self-improvement.</v>
      </c>
      <c r="G83" s="124" t="str">
        <f>VLOOKUP(D83,'CDF Behaviours'!$A$3:$E$220,5,FALSE)</f>
        <v>● Be personally committed to and actively work to continuously improve yourself.
● Seek out opportunities for personal growth and development.
● Understand that different situations and levels may call for different skills and approaches.
● Work to deploy strengths and compensate for weaknesses and limitations.</v>
      </c>
    </row>
    <row r="84" spans="1:7" ht="153.75" customHeight="1" x14ac:dyDescent="0.3">
      <c r="A84" s="331"/>
      <c r="B84" s="329" t="s">
        <v>55</v>
      </c>
      <c r="C84" s="349" t="s">
        <v>56</v>
      </c>
      <c r="D84" s="84" t="s">
        <v>42</v>
      </c>
      <c r="E84" s="78" t="str">
        <f>VLOOKUP('Teaching &amp; Research Lvl A'!D84,'CDF List'!$A$2:$C$41,2,FALSE)</f>
        <v>Apply Commercial Acumen</v>
      </c>
      <c r="F84" s="85" t="str">
        <f>VLOOKUP('Teaching &amp; Research Lvl A'!D84:D84,'CDF List'!$A$2:$C$41,3,FALSE)</f>
        <v>Take action and complete tasks in compliance with your delegation of authority. Understand the context in which you carry out your day-to-day work and the contribution you make to the broader university.</v>
      </c>
      <c r="G84" s="86" t="str">
        <f>VLOOKUP(D84,'CDF Behaviours'!$A$3:$E$220,5,FALSE)</f>
        <v>● Be aware of the commercial aspects of ACU including stakeholders, markets, services and products that contribute to the financial viability of ACU.
● Establish methods for staying in tune with industry trends.
● Show understanding of how resources (time, materials, staffing, etc) link to commercial outcomes. Work to achieve budget or control costs.
● Understand the wider business context in which ACU operates by keeping up-to-date with new developments in the higher education sector, particularly changing Federal Government policy and funding arrangements.</v>
      </c>
    </row>
    <row r="85" spans="1:7" ht="85.5" customHeight="1" x14ac:dyDescent="0.3">
      <c r="A85" s="331"/>
      <c r="B85" s="317"/>
      <c r="C85" s="348"/>
      <c r="D85" s="93" t="s">
        <v>22</v>
      </c>
      <c r="E85" s="81" t="str">
        <f>VLOOKUP('Teaching &amp; Research Lvl A'!D85,'CDF List'!$A$2:$C$41,2,FALSE)</f>
        <v>Deliver Stakeholder Centric Service</v>
      </c>
      <c r="F85" s="94" t="str">
        <f>VLOOKUP('Teaching &amp; Research Lvl A'!D85:D85,'CDF List'!$A$2:$C$41,3,FALSE)</f>
        <v>Carry out personal actions and tasks with a stakeholder focus and community outcomes in mind.</v>
      </c>
      <c r="G85" s="95" t="str">
        <f>VLOOKUP(D85,'CDF Behaviours'!$A$3:$E$220,5,FALSE)</f>
        <v>● Do what is appropriate to ensure stakeholder expectations are met.
● Follow up to evaluate stakeholder satisfaction.
● Prioritise stakeholder needs.
● Respond to requests for service in a timely and thorough manner</v>
      </c>
    </row>
    <row r="86" spans="1:7" ht="153.75" customHeight="1" x14ac:dyDescent="0.3">
      <c r="A86" s="331"/>
      <c r="B86" s="317"/>
      <c r="C86" s="348"/>
      <c r="D86" s="93" t="s">
        <v>17</v>
      </c>
      <c r="E86" s="81" t="str">
        <f>VLOOKUP('Teaching &amp; Research Lvl A'!D86,'CDF List'!$A$2:$C$41,2,FALSE)</f>
        <v>Be Responsible and Accountable for Achieving Excellence</v>
      </c>
      <c r="F86" s="94" t="str">
        <f>VLOOKUP('Teaching &amp; Research Lvl A'!D86:D86,'CDF List'!$A$2:$C$41,3,FALSE)</f>
        <v>Be Mission-aligned and responsible for delivering results through self examination, perseverance, adhering to regulatory obligations and applying policies and procedures that inform the legal and risk responsibilities of one’s role.</v>
      </c>
      <c r="G86" s="95" t="str">
        <f>VLOOKUP(D86,'CDF Behaviours'!$A$3:$E$220,5,FALSE)</f>
        <v>● Be accountable to identify and connect legal and risk responsibilities back to your role and know where to find the relevant policies and procedures, particularly the ACU Code of Conduct.
● Fulfil all commitments made to peers, co-workers, supervisors and customers; take personal responsibility and accountability of your work and seeing efforts through to completion. Be honest about mistakes.
● Maintain the practice of self-reflection and renewal; examining and nourishing self upon the core values of the Mission, Vision and Values of ACU.
● Persist with assigned roles and tasks until completion, while seeking support when required.</v>
      </c>
    </row>
    <row r="87" spans="1:7" ht="141" customHeight="1" x14ac:dyDescent="0.3">
      <c r="A87" s="331"/>
      <c r="B87" s="317"/>
      <c r="C87" s="350"/>
      <c r="D87" s="93" t="s">
        <v>37</v>
      </c>
      <c r="E87" s="81" t="str">
        <f>VLOOKUP('Teaching &amp; Research Lvl A'!D87,'CDF List'!$A$2:$C$41,2,FALSE)</f>
        <v>Make Informed Decisions</v>
      </c>
      <c r="F87" s="94" t="str">
        <f>VLOOKUP('Teaching &amp; Research Lvl A'!D87:D87,'CDF List'!$A$2:$C$41,3,FALSE)</f>
        <v>Identify and utilise key data and information available within ACU to make informed decisions.</v>
      </c>
      <c r="G87" s="95" t="str">
        <f>VLOOKUP(D87,'CDF Behaviours'!$A$3:$E$220,5,FALSE)</f>
        <v>● Be bold and express your opinion that is based on fact in order to aid team decisions and discussions.
● Demonstrate a sound understanding of ACU business functions, terminology and processes.
● Employ a methodical and logical approach when analysing information to make informed conclusions and decisions that are based on fact.
● Have knowledge and awareness of relevant University information sources to aid research and analysis.</v>
      </c>
    </row>
    <row r="88" spans="1:7" ht="105" customHeight="1" x14ac:dyDescent="0.3">
      <c r="A88" s="331" t="s">
        <v>48</v>
      </c>
      <c r="B88" s="317" t="s">
        <v>55</v>
      </c>
      <c r="C88" s="346" t="s">
        <v>57</v>
      </c>
      <c r="D88" s="93" t="s">
        <v>13</v>
      </c>
      <c r="E88" s="81" t="str">
        <f>VLOOKUP('Teaching &amp; Research Lvl A'!D88,'CDF List'!$A$2:$C$41,2,FALSE)</f>
        <v>Live ACU’s Mission, Vision and Values</v>
      </c>
      <c r="F88" s="94" t="str">
        <f>VLOOKUP('Teaching &amp; Research Lvl A'!D88:D88,'CDF List'!$A$2:$C$41,3,FALSE)</f>
        <v>Be reflective and connect the purpose and practice of your work to the work of ACU. Link everything you do to ACU’s Mission, Vision and Values.</v>
      </c>
      <c r="G88" s="95" t="str">
        <f>VLOOKUP(D88,'CDF Behaviours'!$A$3:$E$220,5,FALSE)</f>
        <v>● Deal with others in an open, honest and respectful manner that fosters trust.
● Represent ACU’s highest standards through respectful and ethical expression of the University’s Mission and the shaping of a hope-filled future.
● Take pride in being trustworthy.
● Understand, articulate and give expression to ACU’s Mission, Vision and Values to others.</v>
      </c>
    </row>
    <row r="89" spans="1:7" ht="158.25" customHeight="1" x14ac:dyDescent="0.3">
      <c r="A89" s="331"/>
      <c r="B89" s="317"/>
      <c r="C89" s="348"/>
      <c r="D89" s="93" t="s">
        <v>42</v>
      </c>
      <c r="E89" s="81" t="str">
        <f>VLOOKUP('Teaching &amp; Research Lvl A'!D89,'CDF List'!$A$2:$C$41,2,FALSE)</f>
        <v>Apply Commercial Acumen</v>
      </c>
      <c r="F89" s="94" t="str">
        <f>VLOOKUP('Teaching &amp; Research Lvl A'!D89:D89,'CDF List'!$A$2:$C$41,3,FALSE)</f>
        <v>Take action and complete tasks in compliance with your delegation of authority. Understand the context in which you carry out your day-to-day work and the contribution you make to the broader university.</v>
      </c>
      <c r="G89" s="95" t="str">
        <f>VLOOKUP(D89,'CDF Behaviours'!$A$3:$E$220,5,FALSE)</f>
        <v>● Be aware of the commercial aspects of ACU including stakeholders, markets, services and products that contribute to the financial viability of ACU.
● Establish methods for staying in tune with industry trends.
● Show understanding of how resources (time, materials, staffing, etc) link to commercial outcomes. Work to achieve budget or control costs.
● Understand the wider business context in which ACU operates by keeping up-to-date with new developments in the higher education sector, particularly changing Federal Government policy and funding arrangements.</v>
      </c>
    </row>
    <row r="90" spans="1:7" ht="95.25" customHeight="1" x14ac:dyDescent="0.3">
      <c r="A90" s="331"/>
      <c r="B90" s="317"/>
      <c r="C90" s="348"/>
      <c r="D90" s="93" t="s">
        <v>22</v>
      </c>
      <c r="E90" s="81" t="str">
        <f>VLOOKUP('Teaching &amp; Research Lvl A'!D90,'CDF List'!$A$2:$C$41,2,FALSE)</f>
        <v>Deliver Stakeholder Centric Service</v>
      </c>
      <c r="F90" s="94" t="str">
        <f>VLOOKUP('Teaching &amp; Research Lvl A'!D90:D90,'CDF List'!$A$2:$C$41,3,FALSE)</f>
        <v>Carry out personal actions and tasks with a stakeholder focus and community outcomes in mind.</v>
      </c>
      <c r="G90" s="95" t="str">
        <f>VLOOKUP(D90,'CDF Behaviours'!$A$3:$E$220,5,FALSE)</f>
        <v>● Do what is appropriate to ensure stakeholder expectations are met.
● Follow up to evaluate stakeholder satisfaction.
● Prioritise stakeholder needs.
● Respond to requests for service in a timely and thorough manner</v>
      </c>
    </row>
    <row r="91" spans="1:7" ht="100.5" customHeight="1" x14ac:dyDescent="0.3">
      <c r="A91" s="331"/>
      <c r="B91" s="317"/>
      <c r="C91" s="348"/>
      <c r="D91" s="93" t="s">
        <v>16</v>
      </c>
      <c r="E91" s="81" t="str">
        <f>VLOOKUP('Teaching &amp; Research Lvl A'!D91,'CDF List'!$A$2:$C$41,2,FALSE)</f>
        <v>Collaborate Effectively</v>
      </c>
      <c r="F91" s="94" t="str">
        <f>VLOOKUP('Teaching &amp; Research Lvl A'!D91:D91,'CDF List'!$A$2:$C$41,3,FALSE)</f>
        <v>Cooperate and collaborate with others to achieve individual and team goals.</v>
      </c>
      <c r="G91" s="95" t="str">
        <f>VLOOKUP(D91,'CDF Behaviours'!$A$3:$E$220,5,FALSE)</f>
        <v>● Be a team player; share information and see the benefits of working as a team.
● Be visible and accessible to colleagues; communicate openly and widely to share information and knowledge.
● Demonstrate high levels of personal engagement and inclusiveness amongst peers.
● Keep others informed and up-to-date about what is happening.</v>
      </c>
    </row>
    <row r="92" spans="1:7" ht="102.75" customHeight="1" x14ac:dyDescent="0.3">
      <c r="A92" s="331"/>
      <c r="B92" s="317"/>
      <c r="C92" s="348"/>
      <c r="D92" s="93" t="s">
        <v>31</v>
      </c>
      <c r="E92" s="81" t="str">
        <f>VLOOKUP('Teaching &amp; Research Lvl A'!D92,'CDF List'!$A$2:$C$41,2,FALSE)</f>
        <v>Communicate with Impact</v>
      </c>
      <c r="F92" s="94" t="str">
        <f>VLOOKUP('Teaching &amp; Research Lvl A'!D92:D92,'CDF List'!$A$2:$C$41,3,FALSE)</f>
        <v>Communicate clearly based on facts and logic; listen and respond appropriately to others.</v>
      </c>
      <c r="G92" s="95" t="str">
        <f>VLOOKUP(D92,'CDF Behaviours'!$A$3:$E$220,5,FALSE)</f>
        <v>● Convey facts, concepts and technical information clearly and concisely, using terms that most people can understand.
● Demonstrate respect for others and how they are feeling.
● Pay attention and listen to others, taking time to build rapport.
● Provide accurate and timely information in the right amounts to others to support their work.</v>
      </c>
    </row>
    <row r="93" spans="1:7" ht="98.25" customHeight="1" thickBot="1" x14ac:dyDescent="0.35">
      <c r="A93" s="335"/>
      <c r="B93" s="318"/>
      <c r="C93" s="347"/>
      <c r="D93" s="122" t="s">
        <v>31</v>
      </c>
      <c r="E93" s="82" t="str">
        <f>VLOOKUP('Teaching &amp; Research Lvl A'!D93,'CDF List'!$A$2:$C$41,2,FALSE)</f>
        <v>Communicate with Impact</v>
      </c>
      <c r="F93" s="123" t="str">
        <f>VLOOKUP('Teaching &amp; Research Lvl A'!D93:D93,'CDF List'!$A$2:$C$41,3,FALSE)</f>
        <v>Communicate clearly based on facts and logic; listen and respond appropriately to others.</v>
      </c>
      <c r="G93" s="124" t="str">
        <f>VLOOKUP(D93,'CDF Behaviours'!$A$3:$E$220,5,FALSE)</f>
        <v>● Convey facts, concepts and technical information clearly and concisely, using terms that most people can understand.
● Demonstrate respect for others and how they are feeling.
● Pay attention and listen to others, taking time to build rapport.
● Provide accurate and timely information in the right amounts to others to support their work.</v>
      </c>
    </row>
    <row r="94" spans="1:7" x14ac:dyDescent="0.3">
      <c r="A94" s="47"/>
      <c r="B94" s="245"/>
      <c r="D94" s="37"/>
    </row>
    <row r="95" spans="1:7" x14ac:dyDescent="0.3">
      <c r="A95" s="47"/>
      <c r="B95" s="245"/>
      <c r="C95" s="172"/>
      <c r="D95" s="39"/>
    </row>
  </sheetData>
  <mergeCells count="52">
    <mergeCell ref="B75:B83"/>
    <mergeCell ref="C75:C76"/>
    <mergeCell ref="B84:B87"/>
    <mergeCell ref="B88:B93"/>
    <mergeCell ref="A75:A87"/>
    <mergeCell ref="A88:A93"/>
    <mergeCell ref="C77:C79"/>
    <mergeCell ref="C81:C83"/>
    <mergeCell ref="C84:C87"/>
    <mergeCell ref="C88:C93"/>
    <mergeCell ref="A70:A74"/>
    <mergeCell ref="C55:C58"/>
    <mergeCell ref="C63:C65"/>
    <mergeCell ref="C66:C69"/>
    <mergeCell ref="C70:C73"/>
    <mergeCell ref="C59:C61"/>
    <mergeCell ref="B59:B61"/>
    <mergeCell ref="B70:B74"/>
    <mergeCell ref="C7:C8"/>
    <mergeCell ref="C12:C13"/>
    <mergeCell ref="C15:C16"/>
    <mergeCell ref="C18:C21"/>
    <mergeCell ref="C22:C24"/>
    <mergeCell ref="C25:C27"/>
    <mergeCell ref="C28:C30"/>
    <mergeCell ref="B35:B38"/>
    <mergeCell ref="B39:B41"/>
    <mergeCell ref="B55:B58"/>
    <mergeCell ref="C33:C34"/>
    <mergeCell ref="C35:C38"/>
    <mergeCell ref="C39:C41"/>
    <mergeCell ref="C42:C43"/>
    <mergeCell ref="C49:C54"/>
    <mergeCell ref="B42:B47"/>
    <mergeCell ref="B48:B54"/>
    <mergeCell ref="C44:C47"/>
    <mergeCell ref="A4:A14"/>
    <mergeCell ref="B66:B69"/>
    <mergeCell ref="B4:B5"/>
    <mergeCell ref="B7:B14"/>
    <mergeCell ref="B15:B17"/>
    <mergeCell ref="B18:B21"/>
    <mergeCell ref="B22:B27"/>
    <mergeCell ref="A15:A17"/>
    <mergeCell ref="A18:A31"/>
    <mergeCell ref="A32:A41"/>
    <mergeCell ref="A42:A47"/>
    <mergeCell ref="A62:A69"/>
    <mergeCell ref="B28:B31"/>
    <mergeCell ref="B32:B34"/>
    <mergeCell ref="B62:B65"/>
    <mergeCell ref="A48:A61"/>
  </mergeCells>
  <hyperlinks>
    <hyperlink ref="A2" location="Index!A1" display="Return to Index (hyperlink)" xr:uid="{0D62E7EB-D76B-402C-86DE-5C53E92904BB}"/>
  </hyperlinks>
  <pageMargins left="0.59055118110236227" right="0.39370078740157483" top="0.78740157480314965" bottom="0.59055118110236227" header="0.31496062992125984" footer="0.31496062992125984"/>
  <pageSetup paperSize="8" scale="45" orientation="landscape" horizontalDpi="300" verticalDpi="300" r:id="rId1"/>
  <headerFooter>
    <oddHeader>&amp;C&amp;"-,Bold"&amp;12APME and CDF by Pathway and Level</oddHeader>
    <oddFooter>Page &amp;P of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A3478A-C5D7-4405-9EA5-0D5AEAA5F902}">
  <sheetPr>
    <tabColor theme="4" tint="0.39997558519241921"/>
  </sheetPr>
  <dimension ref="A1:G99"/>
  <sheetViews>
    <sheetView zoomScale="60" zoomScaleNormal="60" workbookViewId="0">
      <pane xSplit="4" ySplit="3" topLeftCell="E73" activePane="bottomRight" state="frozen"/>
      <selection pane="topRight" activeCell="E1" sqref="E1"/>
      <selection pane="bottomLeft" activeCell="A4" sqref="A4"/>
      <selection pane="bottomRight" activeCell="A2" sqref="A2"/>
    </sheetView>
  </sheetViews>
  <sheetFormatPr defaultColWidth="9.109375" defaultRowHeight="18" outlineLevelCol="1" x14ac:dyDescent="0.3"/>
  <cols>
    <col min="1" max="1" width="53.109375" style="1" customWidth="1"/>
    <col min="2" max="2" width="50.6640625" style="83" customWidth="1"/>
    <col min="3" max="3" width="74.33203125" style="49" customWidth="1"/>
    <col min="4" max="4" width="12.6640625" style="3" hidden="1" customWidth="1" outlineLevel="1"/>
    <col min="5" max="5" width="59.5546875" style="47" customWidth="1" collapsed="1"/>
    <col min="6" max="6" width="71.33203125" style="1" customWidth="1"/>
    <col min="7" max="7" width="110.5546875" style="1" customWidth="1"/>
    <col min="8" max="16384" width="9.109375" style="1"/>
  </cols>
  <sheetData>
    <row r="1" spans="1:7" s="34" customFormat="1" ht="46.2" x14ac:dyDescent="0.3">
      <c r="A1" s="140" t="s">
        <v>189</v>
      </c>
      <c r="B1" s="281"/>
      <c r="C1" s="152"/>
      <c r="D1" s="41"/>
      <c r="E1" s="41"/>
      <c r="F1" s="42"/>
      <c r="G1" s="43"/>
    </row>
    <row r="2" spans="1:7" s="34" customFormat="1" ht="31.8" thickBot="1" x14ac:dyDescent="0.35">
      <c r="A2" s="264" t="s">
        <v>677</v>
      </c>
      <c r="B2" s="282"/>
      <c r="C2" s="152"/>
      <c r="D2" s="41"/>
      <c r="E2" s="41"/>
      <c r="F2" s="42"/>
      <c r="G2" s="43"/>
    </row>
    <row r="3" spans="1:7" s="52" customFormat="1" ht="21.6" thickBot="1" x14ac:dyDescent="0.35">
      <c r="A3" s="143" t="s">
        <v>1</v>
      </c>
      <c r="B3" s="144" t="s">
        <v>2</v>
      </c>
      <c r="C3" s="145" t="s">
        <v>422</v>
      </c>
      <c r="D3" s="146" t="s">
        <v>3</v>
      </c>
      <c r="E3" s="146" t="s">
        <v>421</v>
      </c>
      <c r="F3" s="147" t="s">
        <v>5</v>
      </c>
      <c r="G3" s="139" t="s">
        <v>656</v>
      </c>
    </row>
    <row r="4" spans="1:7" ht="119.25" customHeight="1" x14ac:dyDescent="0.3">
      <c r="A4" s="362" t="s">
        <v>6</v>
      </c>
      <c r="B4" s="359" t="s">
        <v>7</v>
      </c>
      <c r="C4" s="153" t="s">
        <v>59</v>
      </c>
      <c r="D4" s="53" t="s">
        <v>9</v>
      </c>
      <c r="E4" s="54" t="str">
        <f>VLOOKUP('Teaching &amp; Research Lvl B'!D4,'CDF List'!$A$2:$C$41,2,FALSE)</f>
        <v>Coach and Develop</v>
      </c>
      <c r="F4" s="69" t="str">
        <f>VLOOKUP('Teaching &amp; Research Lvl B'!D4:D4,'CDF List'!$A$2:$C$41,3,FALSE)</f>
        <v>Take responsibility for one’s own personal growth and skill development and actively seek out opportunities for learning and self-improvement.</v>
      </c>
      <c r="G4" s="55" t="str">
        <f>VLOOKUP(D4,'CDF Behaviours'!$A$3:$E$220,5,FALSE)</f>
        <v>● Be personally committed to and actively work to continuously improve yourself.
● Seek out opportunities for personal growth and development.
● Understand that different situations and levels may call for different skills and approaches.
● Work to deploy strengths and compensate for weaknesses and limitations.</v>
      </c>
    </row>
    <row r="5" spans="1:7" ht="84" customHeight="1" thickBot="1" x14ac:dyDescent="0.35">
      <c r="A5" s="363"/>
      <c r="B5" s="361"/>
      <c r="C5" s="154" t="s">
        <v>10</v>
      </c>
      <c r="D5" s="63" t="s">
        <v>9</v>
      </c>
      <c r="E5" s="56" t="str">
        <f>VLOOKUP('Teaching &amp; Research Lvl B'!D5,'CDF List'!$A$2:$C$41,2,FALSE)</f>
        <v>Coach and Develop</v>
      </c>
      <c r="F5" s="67" t="str">
        <f>VLOOKUP('Teaching &amp; Research Lvl B'!D5:D5,'CDF List'!$A$2:$C$41,3,FALSE)</f>
        <v>Take responsibility for one’s own personal growth and skill development and actively seek out opportunities for learning and self-improvement.</v>
      </c>
      <c r="G5" s="57" t="str">
        <f>VLOOKUP(D5,'CDF Behaviours'!$A$3:$E$220,5,FALSE)</f>
        <v>● Be personally committed to and actively work to continuously improve yourself.
● Seek out opportunities for personal growth and development.
● Understand that different situations and levels may call for different skills and approaches.
● Work to deploy strengths and compensate for weaknesses and limitations.</v>
      </c>
    </row>
    <row r="6" spans="1:7" ht="119.25" customHeight="1" thickBot="1" x14ac:dyDescent="0.35">
      <c r="A6" s="363"/>
      <c r="B6" s="289" t="s">
        <v>11</v>
      </c>
      <c r="C6" s="155" t="s">
        <v>60</v>
      </c>
      <c r="D6" s="58" t="s">
        <v>13</v>
      </c>
      <c r="E6" s="45" t="str">
        <f>VLOOKUP('Teaching &amp; Research Lvl B'!D6,'CDF List'!$A$2:$C$41,2,FALSE)</f>
        <v>Live ACU’s Mission, Vision and Values</v>
      </c>
      <c r="F6" s="68" t="str">
        <f>VLOOKUP('Teaching &amp; Research Lvl B'!D6:D6,'CDF List'!$A$2:$C$41,3,FALSE)</f>
        <v>Be reflective and connect the purpose and practice of your work to the work of ACU. Link everything you do to ACU’s Mission, Vision and Values.</v>
      </c>
      <c r="G6" s="59" t="str">
        <f>VLOOKUP(D6,'CDF Behaviours'!$A$3:$E$220,5,FALSE)</f>
        <v>● Deal with others in an open, honest and respectful manner that fosters trust.
● Represent ACU’s highest standards through respectful and ethical expression of the University’s Mission and the shaping of a hope-filled future.
● Take pride in being trustworthy.
● Understand, articulate and give expression to ACU’s Mission, Vision and Values to others.</v>
      </c>
    </row>
    <row r="7" spans="1:7" ht="108" customHeight="1" x14ac:dyDescent="0.3">
      <c r="A7" s="363"/>
      <c r="B7" s="359" t="s">
        <v>14</v>
      </c>
      <c r="C7" s="365" t="s">
        <v>666</v>
      </c>
      <c r="D7" s="53" t="s">
        <v>16</v>
      </c>
      <c r="E7" s="54" t="str">
        <f>VLOOKUP('Teaching &amp; Research Lvl B'!D7,'CDF List'!$A$2:$C$41,2,FALSE)</f>
        <v>Collaborate Effectively</v>
      </c>
      <c r="F7" s="69" t="str">
        <f>VLOOKUP('Teaching &amp; Research Lvl B'!D7:D7,'CDF List'!$A$2:$C$41,3,FALSE)</f>
        <v>Cooperate and collaborate with others to achieve individual and team goals.</v>
      </c>
      <c r="G7" s="55" t="str">
        <f>VLOOKUP(D7,'CDF Behaviours'!$A$3:$E$220,5,FALSE)</f>
        <v>● Be a team player; share information and see the benefits of working as a team.
● Be visible and accessible to colleagues; communicate openly and widely to share information and knowledge.
● Demonstrate high levels of personal engagement and inclusiveness amongst peers.
● Keep others informed and up-to-date about what is happening.</v>
      </c>
    </row>
    <row r="8" spans="1:7" ht="155.25" customHeight="1" x14ac:dyDescent="0.3">
      <c r="A8" s="363"/>
      <c r="B8" s="360"/>
      <c r="C8" s="352"/>
      <c r="D8" s="60" t="s">
        <v>17</v>
      </c>
      <c r="E8" s="61" t="str">
        <f>VLOOKUP('Teaching &amp; Research Lvl B'!D8,'CDF List'!$A$2:$C$41,2,FALSE)</f>
        <v>Be Responsible and Accountable for Achieving Excellence</v>
      </c>
      <c r="F8" s="70" t="str">
        <f>VLOOKUP('Teaching &amp; Research Lvl B'!D8:D8,'CDF List'!$A$2:$C$41,3,FALSE)</f>
        <v>Be Mission-aligned and responsible for delivering results through self examination, perseverance, adhering to regulatory obligations and applying policies and procedures that inform the legal and risk responsibilities of one’s role.</v>
      </c>
      <c r="G8" s="62" t="str">
        <f>VLOOKUP(D8,'CDF Behaviours'!$A$3:$E$220,5,FALSE)</f>
        <v>● Be accountable to identify and connect legal and risk responsibilities back to your role and know where to find the relevant policies and procedures, particularly the ACU Code of Conduct.
● Fulfil all commitments made to peers, co-workers, supervisors and customers; take personal responsibility and accountability of your work and seeing efforts through to completion. Be honest about mistakes.
● Maintain the practice of self-reflection and renewal; examining and nourishing self upon the core values of the Mission, Vision and Values of ACU.
● Persist with assigned roles and tasks until completion, while seeking support when required.</v>
      </c>
    </row>
    <row r="9" spans="1:7" ht="110.25" customHeight="1" x14ac:dyDescent="0.3">
      <c r="A9" s="363"/>
      <c r="B9" s="360"/>
      <c r="C9" s="351" t="s">
        <v>190</v>
      </c>
      <c r="D9" s="60" t="s">
        <v>16</v>
      </c>
      <c r="E9" s="61" t="str">
        <f>VLOOKUP('Teaching &amp; Research Lvl B'!D9,'CDF List'!$A$2:$C$41,2,FALSE)</f>
        <v>Collaborate Effectively</v>
      </c>
      <c r="F9" s="70" t="str">
        <f>VLOOKUP('Teaching &amp; Research Lvl B'!D9:D9,'CDF List'!$A$2:$C$41,3,FALSE)</f>
        <v>Cooperate and collaborate with others to achieve individual and team goals.</v>
      </c>
      <c r="G9" s="62" t="str">
        <f>VLOOKUP(D9,'CDF Behaviours'!$A$3:$E$220,5,FALSE)</f>
        <v>● Be a team player; share information and see the benefits of working as a team.
● Be visible and accessible to colleagues; communicate openly and widely to share information and knowledge.
● Demonstrate high levels of personal engagement and inclusiveness amongst peers.
● Keep others informed and up-to-date about what is happening.</v>
      </c>
    </row>
    <row r="10" spans="1:7" ht="87" customHeight="1" x14ac:dyDescent="0.3">
      <c r="A10" s="363"/>
      <c r="B10" s="360"/>
      <c r="C10" s="352"/>
      <c r="D10" s="60" t="s">
        <v>63</v>
      </c>
      <c r="E10" s="61" t="str">
        <f>VLOOKUP('Teaching &amp; Research Lvl B'!D10,'CDF List'!$A$2:$C$41,2,FALSE)</f>
        <v>Collaborate Effectively</v>
      </c>
      <c r="F10" s="70" t="str">
        <f>VLOOKUP('Teaching &amp; Research Lvl B'!D10:D10,'CDF List'!$A$2:$C$41,3,FALSE)</f>
        <v>Work with others to build the conditions for team effectiveness.</v>
      </c>
      <c r="G10" s="62" t="str">
        <f>VLOOKUP(D10,'CDF Behaviours'!$A$3:$E$220,5,FALSE)</f>
        <v>● Ask others for their views and opinions when making decisions and plans.
● Create strong morale and spirit amongst own team by working to remove barriers to collaboration.
● Define success in terms of the whole team and support stages of team growth and maturity.
● Recognise and reward the contribution of others.</v>
      </c>
    </row>
    <row r="11" spans="1:7" ht="87" customHeight="1" x14ac:dyDescent="0.3">
      <c r="A11" s="363"/>
      <c r="B11" s="360"/>
      <c r="C11" s="156" t="s">
        <v>64</v>
      </c>
      <c r="D11" s="60" t="s">
        <v>9</v>
      </c>
      <c r="E11" s="61" t="str">
        <f>VLOOKUP('Teaching &amp; Research Lvl B'!D11,'CDF List'!$A$2:$C$41,2,FALSE)</f>
        <v>Coach and Develop</v>
      </c>
      <c r="F11" s="70" t="str">
        <f>VLOOKUP('Teaching &amp; Research Lvl B'!D11:D11,'CDF List'!$A$2:$C$41,3,FALSE)</f>
        <v>Take responsibility for one’s own personal growth and skill development and actively seek out opportunities for learning and self-improvement.</v>
      </c>
      <c r="G11" s="62" t="str">
        <f>VLOOKUP(D11,'CDF Behaviours'!$A$3:$E$220,5,FALSE)</f>
        <v>● Be personally committed to and actively work to continuously improve yourself.
● Seek out opportunities for personal growth and development.
● Understand that different situations and levels may call for different skills and approaches.
● Work to deploy strengths and compensate for weaknesses and limitations.</v>
      </c>
    </row>
    <row r="12" spans="1:7" ht="99.75" customHeight="1" x14ac:dyDescent="0.3">
      <c r="A12" s="363"/>
      <c r="B12" s="360"/>
      <c r="C12" s="156" t="s">
        <v>20</v>
      </c>
      <c r="D12" s="60" t="s">
        <v>13</v>
      </c>
      <c r="E12" s="61" t="str">
        <f>VLOOKUP('Teaching &amp; Research Lvl B'!D12,'CDF List'!$A$2:$C$41,2,FALSE)</f>
        <v>Live ACU’s Mission, Vision and Values</v>
      </c>
      <c r="F12" s="70" t="str">
        <f>VLOOKUP('Teaching &amp; Research Lvl B'!D12:D12,'CDF List'!$A$2:$C$41,3,FALSE)</f>
        <v>Be reflective and connect the purpose and practice of your work to the work of ACU. Link everything you do to ACU’s Mission, Vision and Values.</v>
      </c>
      <c r="G12" s="62" t="str">
        <f>VLOOKUP(D12,'CDF Behaviours'!$A$3:$E$220,5,FALSE)</f>
        <v>● Deal with others in an open, honest and respectful manner that fosters trust.
● Represent ACU’s highest standards through respectful and ethical expression of the University’s Mission and the shaping of a hope-filled future.
● Take pride in being trustworthy.
● Understand, articulate and give expression to ACU’s Mission, Vision and Values to others.</v>
      </c>
    </row>
    <row r="13" spans="1:7" ht="85.5" customHeight="1" x14ac:dyDescent="0.3">
      <c r="A13" s="363"/>
      <c r="B13" s="360"/>
      <c r="C13" s="343" t="s">
        <v>21</v>
      </c>
      <c r="D13" s="150" t="s">
        <v>22</v>
      </c>
      <c r="E13" s="61" t="str">
        <f>VLOOKUP('Teaching &amp; Research Lvl B'!D13,'CDF List'!$A$2:$C$41,2,FALSE)</f>
        <v>Deliver Stakeholder Centric Service</v>
      </c>
      <c r="F13" s="70" t="str">
        <f>VLOOKUP('Teaching &amp; Research Lvl B'!D13:D13,'CDF List'!$A$2:$C$41,3,FALSE)</f>
        <v>Carry out personal actions and tasks with a stakeholder focus and community outcomes in mind.</v>
      </c>
      <c r="G13" s="62" t="str">
        <f>VLOOKUP(D13,'CDF Behaviours'!$A$3:$E$220,5,FALSE)</f>
        <v>● Do what is appropriate to ensure stakeholder expectations are met.
● Follow up to evaluate stakeholder satisfaction.
● Prioritise stakeholder needs.
● Respond to requests for service in a timely and thorough manner</v>
      </c>
    </row>
    <row r="14" spans="1:7" ht="156" customHeight="1" x14ac:dyDescent="0.3">
      <c r="A14" s="363"/>
      <c r="B14" s="360"/>
      <c r="C14" s="352"/>
      <c r="D14" s="150" t="s">
        <v>17</v>
      </c>
      <c r="E14" s="61" t="str">
        <f>VLOOKUP('Teaching &amp; Research Lvl B'!D14,'CDF List'!$A$2:$C$41,2,FALSE)</f>
        <v>Be Responsible and Accountable for Achieving Excellence</v>
      </c>
      <c r="F14" s="70" t="str">
        <f>VLOOKUP('Teaching &amp; Research Lvl B'!D14:D14,'CDF List'!$A$2:$C$41,3,FALSE)</f>
        <v>Be Mission-aligned and responsible for delivering results through self examination, perseverance, adhering to regulatory obligations and applying policies and procedures that inform the legal and risk responsibilities of one’s role.</v>
      </c>
      <c r="G14" s="62" t="str">
        <f>VLOOKUP(D14,'CDF Behaviours'!$A$3:$E$220,5,FALSE)</f>
        <v>● Be accountable to identify and connect legal and risk responsibilities back to your role and know where to find the relevant policies and procedures, particularly the ACU Code of Conduct.
● Fulfil all commitments made to peers, co-workers, supervisors and customers; take personal responsibility and accountability of your work and seeing efforts through to completion. Be honest about mistakes.
● Maintain the practice of self-reflection and renewal; examining and nourishing self upon the core values of the Mission, Vision and Values of ACU.
● Persist with assigned roles and tasks until completion, while seeking support when required.</v>
      </c>
    </row>
    <row r="15" spans="1:7" ht="156.75" customHeight="1" thickBot="1" x14ac:dyDescent="0.35">
      <c r="A15" s="364"/>
      <c r="B15" s="361"/>
      <c r="C15" s="154" t="s">
        <v>23</v>
      </c>
      <c r="D15" s="63" t="s">
        <v>24</v>
      </c>
      <c r="E15" s="56" t="str">
        <f>VLOOKUP('Teaching &amp; Research Lvl B'!D15,'CDF List'!$A$2:$C$41,2,FALSE)</f>
        <v>Know ACU Work Processes and Systems</v>
      </c>
      <c r="F15" s="67" t="str">
        <f>VLOOKUP('Teaching &amp; Research Lvl B'!D15:D15,'CDF List'!$A$2:$C$41,3,FALSE)</f>
        <v>Confidently use ACU’s processes and systems to efficiently carry out day-to-day work.</v>
      </c>
      <c r="G15" s="57" t="str">
        <f>VLOOKUP(D15,'CDF Behaviours'!$A$3:$E$220,5,FALSE)</f>
        <v>● Accept responsibility for own performance to deliver work activities on time and to the required standard in agreement with your nominated supervisor.
● Demonstrate use of core office applications and other technologies in use in your field of work; ensure the accuracy of data entry and output in support of accurate and timely reporting.
● Understand the steps in work flow to achieve outcomes that appropriately utilise available systems and procedures.
● Use computer, telecommunications and audio-visual equipment or other technologies used by the organisation in relation to your work.</v>
      </c>
    </row>
    <row r="16" spans="1:7" ht="83.25" customHeight="1" x14ac:dyDescent="0.3">
      <c r="A16" s="330" t="s">
        <v>127</v>
      </c>
      <c r="B16" s="329" t="s">
        <v>26</v>
      </c>
      <c r="C16" s="349" t="s">
        <v>65</v>
      </c>
      <c r="D16" s="84" t="s">
        <v>22</v>
      </c>
      <c r="E16" s="78" t="str">
        <f>VLOOKUP('Teaching &amp; Research Lvl B'!D16,'CDF List'!$A$2:$C$41,2,FALSE)</f>
        <v>Deliver Stakeholder Centric Service</v>
      </c>
      <c r="F16" s="85" t="str">
        <f>VLOOKUP('Teaching &amp; Research Lvl B'!D16:D16,'CDF List'!$A$2:$C$41,3,FALSE)</f>
        <v>Carry out personal actions and tasks with a stakeholder focus and community outcomes in mind.</v>
      </c>
      <c r="G16" s="86" t="str">
        <f>VLOOKUP(D16,'CDF Behaviours'!$A$3:$E$220,5,FALSE)</f>
        <v>● Do what is appropriate to ensure stakeholder expectations are met.
● Follow up to evaluate stakeholder satisfaction.
● Prioritise stakeholder needs.
● Respond to requests for service in a timely and thorough manner</v>
      </c>
    </row>
    <row r="17" spans="1:7" ht="83.25" customHeight="1" x14ac:dyDescent="0.3">
      <c r="A17" s="331"/>
      <c r="B17" s="317"/>
      <c r="C17" s="350"/>
      <c r="D17" s="93" t="s">
        <v>9</v>
      </c>
      <c r="E17" s="81" t="str">
        <f>VLOOKUP('Teaching &amp; Research Lvl B'!D17,'CDF List'!$A$2:$C$41,2,FALSE)</f>
        <v>Coach and Develop</v>
      </c>
      <c r="F17" s="94" t="str">
        <f>VLOOKUP('Teaching &amp; Research Lvl B'!D17:D17,'CDF List'!$A$2:$C$41,3,FALSE)</f>
        <v>Take responsibility for one’s own personal growth and skill development and actively seek out opportunities for learning and self-improvement.</v>
      </c>
      <c r="G17" s="95" t="str">
        <f>VLOOKUP(D17,'CDF Behaviours'!$A$3:$E$220,5,FALSE)</f>
        <v>● Be personally committed to and actively work to continuously improve yourself.
● Seek out opportunities for personal growth and development.
● Understand that different situations and levels may call for different skills and approaches.
● Work to deploy strengths and compensate for weaknesses and limitations.</v>
      </c>
    </row>
    <row r="18" spans="1:7" ht="81.75" customHeight="1" thickBot="1" x14ac:dyDescent="0.35">
      <c r="A18" s="331"/>
      <c r="B18" s="318"/>
      <c r="C18" s="158" t="s">
        <v>66</v>
      </c>
      <c r="D18" s="122" t="s">
        <v>9</v>
      </c>
      <c r="E18" s="82" t="str">
        <f>VLOOKUP('Teaching &amp; Research Lvl B'!D18,'CDF List'!$A$2:$C$41,2,FALSE)</f>
        <v>Coach and Develop</v>
      </c>
      <c r="F18" s="123" t="str">
        <f>VLOOKUP('Teaching &amp; Research Lvl B'!D18:D18,'CDF List'!$A$2:$C$41,3,FALSE)</f>
        <v>Take responsibility for one’s own personal growth and skill development and actively seek out opportunities for learning and self-improvement.</v>
      </c>
      <c r="G18" s="124" t="str">
        <f>VLOOKUP(D18,'CDF Behaviours'!$A$3:$E$220,5,FALSE)</f>
        <v>● Be personally committed to and actively work to continuously improve yourself.
● Seek out opportunities for personal growth and development.
● Understand that different situations and levels may call for different skills and approaches.
● Work to deploy strengths and compensate for weaknesses and limitations.</v>
      </c>
    </row>
    <row r="19" spans="1:7" ht="81.75" customHeight="1" x14ac:dyDescent="0.3">
      <c r="A19" s="331" t="s">
        <v>127</v>
      </c>
      <c r="B19" s="329" t="s">
        <v>29</v>
      </c>
      <c r="C19" s="349" t="s">
        <v>191</v>
      </c>
      <c r="D19" s="84" t="s">
        <v>22</v>
      </c>
      <c r="E19" s="78" t="str">
        <f>VLOOKUP('Teaching &amp; Research Lvl B'!D19,'CDF List'!$A$2:$C$41,2,FALSE)</f>
        <v>Deliver Stakeholder Centric Service</v>
      </c>
      <c r="F19" s="85" t="str">
        <f>VLOOKUP('Teaching &amp; Research Lvl B'!D19:D19,'CDF List'!$A$2:$C$41,3,FALSE)</f>
        <v>Carry out personal actions and tasks with a stakeholder focus and community outcomes in mind.</v>
      </c>
      <c r="G19" s="86" t="str">
        <f>VLOOKUP(D19,'CDF Behaviours'!$A$3:$E$220,5,FALSE)</f>
        <v>● Do what is appropriate to ensure stakeholder expectations are met.
● Follow up to evaluate stakeholder satisfaction.
● Prioritise stakeholder needs.
● Respond to requests for service in a timely and thorough manner</v>
      </c>
    </row>
    <row r="20" spans="1:7" ht="96.75" customHeight="1" x14ac:dyDescent="0.3">
      <c r="A20" s="331"/>
      <c r="B20" s="317"/>
      <c r="C20" s="348"/>
      <c r="D20" s="93" t="s">
        <v>16</v>
      </c>
      <c r="E20" s="81" t="str">
        <f>VLOOKUP('Teaching &amp; Research Lvl B'!D20,'CDF List'!$A$2:$C$41,2,FALSE)</f>
        <v>Collaborate Effectively</v>
      </c>
      <c r="F20" s="94" t="str">
        <f>VLOOKUP('Teaching &amp; Research Lvl B'!D20:D20,'CDF List'!$A$2:$C$41,3,FALSE)</f>
        <v>Cooperate and collaborate with others to achieve individual and team goals.</v>
      </c>
      <c r="G20" s="95" t="str">
        <f>VLOOKUP(D20,'CDF Behaviours'!$A$3:$E$220,5,FALSE)</f>
        <v>● Be a team player; share information and see the benefits of working as a team.
● Be visible and accessible to colleagues; communicate openly and widely to share information and knowledge.
● Demonstrate high levels of personal engagement and inclusiveness amongst peers.
● Keep others informed and up-to-date about what is happening.</v>
      </c>
    </row>
    <row r="21" spans="1:7" ht="103.5" customHeight="1" x14ac:dyDescent="0.3">
      <c r="A21" s="331"/>
      <c r="B21" s="317"/>
      <c r="C21" s="348"/>
      <c r="D21" s="93" t="s">
        <v>31</v>
      </c>
      <c r="E21" s="81" t="str">
        <f>VLOOKUP('Teaching &amp; Research Lvl B'!D21,'CDF List'!$A$2:$C$41,2,FALSE)</f>
        <v>Communicate with Impact</v>
      </c>
      <c r="F21" s="94" t="str">
        <f>VLOOKUP('Teaching &amp; Research Lvl B'!D21:D21,'CDF List'!$A$2:$C$41,3,FALSE)</f>
        <v>Communicate clearly based on facts and logic; listen and respond appropriately to others.</v>
      </c>
      <c r="G21" s="95" t="str">
        <f>VLOOKUP(D21,'CDF Behaviours'!$A$3:$E$220,5,FALSE)</f>
        <v>● Convey facts, concepts and technical information clearly and concisely, using terms that most people can understand.
● Demonstrate respect for others and how they are feeling.
● Pay attention and listen to others, taking time to build rapport.
● Provide accurate and timely information in the right amounts to others to support their work.</v>
      </c>
    </row>
    <row r="22" spans="1:7" ht="84" customHeight="1" x14ac:dyDescent="0.3">
      <c r="A22" s="331"/>
      <c r="B22" s="317"/>
      <c r="C22" s="348"/>
      <c r="D22" s="93" t="s">
        <v>9</v>
      </c>
      <c r="E22" s="81" t="str">
        <f>VLOOKUP('Teaching &amp; Research Lvl B'!D22,'CDF List'!$A$2:$C$41,2,FALSE)</f>
        <v>Coach and Develop</v>
      </c>
      <c r="F22" s="94" t="str">
        <f>VLOOKUP('Teaching &amp; Research Lvl B'!D22:D22,'CDF List'!$A$2:$C$41,3,FALSE)</f>
        <v>Take responsibility for one’s own personal growth and skill development and actively seek out opportunities for learning and self-improvement.</v>
      </c>
      <c r="G22" s="95" t="str">
        <f>VLOOKUP(D22,'CDF Behaviours'!$A$3:$E$220,5,FALSE)</f>
        <v>● Be personally committed to and actively work to continuously improve yourself.
● Seek out opportunities for personal growth and development.
● Understand that different situations and levels may call for different skills and approaches.
● Work to deploy strengths and compensate for weaknesses and limitations.</v>
      </c>
    </row>
    <row r="23" spans="1:7" ht="158.25" customHeight="1" thickBot="1" x14ac:dyDescent="0.35">
      <c r="A23" s="331"/>
      <c r="B23" s="318"/>
      <c r="C23" s="347"/>
      <c r="D23" s="122" t="s">
        <v>17</v>
      </c>
      <c r="E23" s="82" t="str">
        <f>VLOOKUP('Teaching &amp; Research Lvl B'!D23,'CDF List'!$A$2:$C$41,2,FALSE)</f>
        <v>Be Responsible and Accountable for Achieving Excellence</v>
      </c>
      <c r="F23" s="123" t="str">
        <f>VLOOKUP('Teaching &amp; Research Lvl B'!D23:D23,'CDF List'!$A$2:$C$41,3,FALSE)</f>
        <v>Be Mission-aligned and responsible for delivering results through self examination, perseverance, adhering to regulatory obligations and applying policies and procedures that inform the legal and risk responsibilities of one’s role.</v>
      </c>
      <c r="G23" s="124" t="str">
        <f>VLOOKUP(D23,'CDF Behaviours'!$A$3:$E$220,5,FALSE)</f>
        <v>● Be accountable to identify and connect legal and risk responsibilities back to your role and know where to find the relevant policies and procedures, particularly the ACU Code of Conduct.
● Fulfil all commitments made to peers, co-workers, supervisors and customers; take personal responsibility and accountability of your work and seeing efforts through to completion. Be honest about mistakes.
● Maintain the practice of self-reflection and renewal; examining and nourishing self upon the core values of the Mission, Vision and Values of ACU.
● Persist with assigned roles and tasks until completion, while seeking support when required.</v>
      </c>
    </row>
    <row r="24" spans="1:7" ht="84" customHeight="1" x14ac:dyDescent="0.3">
      <c r="A24" s="331"/>
      <c r="B24" s="329" t="s">
        <v>32</v>
      </c>
      <c r="C24" s="349" t="s">
        <v>192</v>
      </c>
      <c r="D24" s="84" t="s">
        <v>43</v>
      </c>
      <c r="E24" s="78" t="str">
        <f>VLOOKUP('Teaching &amp; Research Lvl B'!D24,'CDF List'!$A$2:$C$41,2,FALSE)</f>
        <v>Adapt to and Lead Change</v>
      </c>
      <c r="F24" s="85" t="str">
        <f>VLOOKUP('Teaching &amp; Research Lvl B'!D24:D24,'CDF List'!$A$2:$C$41,3,FALSE)</f>
        <v>Understand that ACU needs to make changes, and maintain effectiveness when experiencing change.</v>
      </c>
      <c r="G24" s="86" t="str">
        <f>VLOOKUP(D24,'CDF Behaviours'!$A$3:$E$220,5,FALSE)</f>
        <v>● Be resilient and flexible in approach to work.
● Listen to the changes proposed, provide feedback and contribute to new solutions.
● Think creatively when implementing change initiatives in the context of your work.
● Think positively and remain open-minded even when faced with obstacles.</v>
      </c>
    </row>
    <row r="25" spans="1:7" ht="84" customHeight="1" x14ac:dyDescent="0.3">
      <c r="A25" s="331"/>
      <c r="B25" s="317"/>
      <c r="C25" s="348"/>
      <c r="D25" s="93" t="s">
        <v>22</v>
      </c>
      <c r="E25" s="81" t="str">
        <f>VLOOKUP('Teaching &amp; Research Lvl B'!D25,'CDF List'!$A$2:$C$41,2,FALSE)</f>
        <v>Deliver Stakeholder Centric Service</v>
      </c>
      <c r="F25" s="94" t="str">
        <f>VLOOKUP('Teaching &amp; Research Lvl B'!D25:D25,'CDF List'!$A$2:$C$41,3,FALSE)</f>
        <v>Carry out personal actions and tasks with a stakeholder focus and community outcomes in mind.</v>
      </c>
      <c r="G25" s="95" t="str">
        <f>VLOOKUP(D25,'CDF Behaviours'!$A$3:$E$220,5,FALSE)</f>
        <v>● Do what is appropriate to ensure stakeholder expectations are met.
● Follow up to evaluate stakeholder satisfaction.
● Prioritise stakeholder needs.
● Respond to requests for service in a timely and thorough manner</v>
      </c>
    </row>
    <row r="26" spans="1:7" ht="84" customHeight="1" x14ac:dyDescent="0.3">
      <c r="A26" s="331"/>
      <c r="B26" s="317"/>
      <c r="C26" s="348"/>
      <c r="D26" s="93" t="s">
        <v>9</v>
      </c>
      <c r="E26" s="81" t="str">
        <f>VLOOKUP('Teaching &amp; Research Lvl B'!D26,'CDF List'!$A$2:$C$41,2,FALSE)</f>
        <v>Coach and Develop</v>
      </c>
      <c r="F26" s="94" t="str">
        <f>VLOOKUP('Teaching &amp; Research Lvl B'!D26:D26,'CDF List'!$A$2:$C$41,3,FALSE)</f>
        <v>Take responsibility for one’s own personal growth and skill development and actively seek out opportunities for learning and self-improvement.</v>
      </c>
      <c r="G26" s="95" t="str">
        <f>VLOOKUP(D26,'CDF Behaviours'!$A$3:$E$220,5,FALSE)</f>
        <v>● Be personally committed to and actively work to continuously improve yourself.
● Seek out opportunities for personal growth and development.
● Understand that different situations and levels may call for different skills and approaches.
● Work to deploy strengths and compensate for weaknesses and limitations.</v>
      </c>
    </row>
    <row r="27" spans="1:7" ht="135.75" customHeight="1" x14ac:dyDescent="0.3">
      <c r="A27" s="331"/>
      <c r="B27" s="317"/>
      <c r="C27" s="350"/>
      <c r="D27" s="93" t="s">
        <v>37</v>
      </c>
      <c r="E27" s="81" t="str">
        <f>VLOOKUP('Teaching &amp; Research Lvl B'!D27,'CDF List'!$A$2:$C$41,2,FALSE)</f>
        <v>Make Informed Decisions</v>
      </c>
      <c r="F27" s="94" t="str">
        <f>VLOOKUP('Teaching &amp; Research Lvl B'!D27:D27,'CDF List'!$A$2:$C$41,3,FALSE)</f>
        <v>Identify and utilise key data and information available within ACU to make informed decisions.</v>
      </c>
      <c r="G27" s="95" t="str">
        <f>VLOOKUP(D27,'CDF Behaviours'!$A$3:$E$220,5,FALSE)</f>
        <v>● Be bold and express your opinion that is based on fact in order to aid team decisions and discussions.
● Demonstrate a sound understanding of ACU business functions, terminology and processes.
● Employ a methodical and logical approach when analysing information to make informed conclusions and decisions that are based on fact.
● Have knowledge and awareness of relevant University information sources to aid research and analysis.</v>
      </c>
    </row>
    <row r="28" spans="1:7" ht="84" customHeight="1" x14ac:dyDescent="0.3">
      <c r="A28" s="331"/>
      <c r="B28" s="317"/>
      <c r="C28" s="346" t="s">
        <v>193</v>
      </c>
      <c r="D28" s="93" t="s">
        <v>22</v>
      </c>
      <c r="E28" s="81" t="str">
        <f>VLOOKUP('Teaching &amp; Research Lvl B'!D28,'CDF List'!$A$2:$C$41,2,FALSE)</f>
        <v>Deliver Stakeholder Centric Service</v>
      </c>
      <c r="F28" s="94" t="str">
        <f>VLOOKUP('Teaching &amp; Research Lvl B'!D28:D28,'CDF List'!$A$2:$C$41,3,FALSE)</f>
        <v>Carry out personal actions and tasks with a stakeholder focus and community outcomes in mind.</v>
      </c>
      <c r="G28" s="95" t="str">
        <f>VLOOKUP(D28,'CDF Behaviours'!$A$3:$E$220,5,FALSE)</f>
        <v>● Do what is appropriate to ensure stakeholder expectations are met.
● Follow up to evaluate stakeholder satisfaction.
● Prioritise stakeholder needs.
● Respond to requests for service in a timely and thorough manner</v>
      </c>
    </row>
    <row r="29" spans="1:7" ht="84" customHeight="1" x14ac:dyDescent="0.3">
      <c r="A29" s="331"/>
      <c r="B29" s="317"/>
      <c r="C29" s="348"/>
      <c r="D29" s="93" t="s">
        <v>9</v>
      </c>
      <c r="E29" s="81" t="str">
        <f>VLOOKUP('Teaching &amp; Research Lvl B'!D29,'CDF List'!$A$2:$C$41,2,FALSE)</f>
        <v>Coach and Develop</v>
      </c>
      <c r="F29" s="94" t="str">
        <f>VLOOKUP('Teaching &amp; Research Lvl B'!D29:D29,'CDF List'!$A$2:$C$41,3,FALSE)</f>
        <v>Take responsibility for one’s own personal growth and skill development and actively seek out opportunities for learning and self-improvement.</v>
      </c>
      <c r="G29" s="95" t="str">
        <f>VLOOKUP(D29,'CDF Behaviours'!$A$3:$E$220,5,FALSE)</f>
        <v>● Be personally committed to and actively work to continuously improve yourself.
● Seek out opportunities for personal growth and development.
● Understand that different situations and levels may call for different skills and approaches.
● Work to deploy strengths and compensate for weaknesses and limitations.</v>
      </c>
    </row>
    <row r="30" spans="1:7" ht="150.75" customHeight="1" x14ac:dyDescent="0.3">
      <c r="A30" s="331"/>
      <c r="B30" s="317"/>
      <c r="C30" s="350"/>
      <c r="D30" s="93" t="s">
        <v>24</v>
      </c>
      <c r="E30" s="81" t="str">
        <f>VLOOKUP('Teaching &amp; Research Lvl B'!D30,'CDF List'!$A$2:$C$41,2,FALSE)</f>
        <v>Know ACU Work Processes and Systems</v>
      </c>
      <c r="F30" s="94" t="str">
        <f>VLOOKUP('Teaching &amp; Research Lvl B'!D30:D30,'CDF List'!$A$2:$C$41,3,FALSE)</f>
        <v>Confidently use ACU’s processes and systems to efficiently carry out day-to-day work.</v>
      </c>
      <c r="G30" s="95" t="str">
        <f>VLOOKUP(D30,'CDF Behaviours'!$A$3:$E$220,5,FALSE)</f>
        <v>● Accept responsibility for own performance to deliver work activities on time and to the required standard in agreement with your nominated supervisor.
● Demonstrate use of core office applications and other technologies in use in your field of work; ensure the accuracy of data entry and output in support of accurate and timely reporting.
● Understand the steps in work flow to achieve outcomes that appropriately utilise available systems and procedures.
● Use computer, telecommunications and audio-visual equipment or other technologies used by the organisation in relation to your work.</v>
      </c>
    </row>
    <row r="31" spans="1:7" ht="159" customHeight="1" x14ac:dyDescent="0.3">
      <c r="A31" s="331"/>
      <c r="B31" s="317"/>
      <c r="C31" s="346" t="s">
        <v>194</v>
      </c>
      <c r="D31" s="93" t="s">
        <v>42</v>
      </c>
      <c r="E31" s="81" t="str">
        <f>VLOOKUP('Teaching &amp; Research Lvl B'!D31,'CDF List'!$A$2:$C$41,2,FALSE)</f>
        <v>Apply Commercial Acumen</v>
      </c>
      <c r="F31" s="94" t="str">
        <f>VLOOKUP('Teaching &amp; Research Lvl B'!D31:D31,'CDF List'!$A$2:$C$41,3,FALSE)</f>
        <v>Take action and complete tasks in compliance with your delegation of authority. Understand the context in which you carry out your day-to-day work and the contribution you make to the broader university.</v>
      </c>
      <c r="G31" s="95" t="str">
        <f>VLOOKUP(D31,'CDF Behaviours'!$A$3:$E$220,5,FALSE)</f>
        <v>● Be aware of the commercial aspects of ACU including stakeholders, markets, services and products that contribute to the financial viability of ACU.
● Establish methods for staying in tune with industry trends.
● Show understanding of how resources (time, materials, staffing, etc) link to commercial outcomes. Work to achieve budget or control costs.
● Understand the wider business context in which ACU operates by keeping up-to-date with new developments in the higher education sector, particularly changing Federal Government policy and funding arrangements.</v>
      </c>
    </row>
    <row r="32" spans="1:7" ht="93" customHeight="1" x14ac:dyDescent="0.3">
      <c r="A32" s="331"/>
      <c r="B32" s="317"/>
      <c r="C32" s="348"/>
      <c r="D32" s="93" t="s">
        <v>43</v>
      </c>
      <c r="E32" s="81" t="str">
        <f>VLOOKUP('Teaching &amp; Research Lvl B'!D32,'CDF List'!$A$2:$C$41,2,FALSE)</f>
        <v>Adapt to and Lead Change</v>
      </c>
      <c r="F32" s="94" t="str">
        <f>VLOOKUP('Teaching &amp; Research Lvl B'!D32:D32,'CDF List'!$A$2:$C$41,3,FALSE)</f>
        <v>Understand that ACU needs to make changes, and maintain effectiveness when experiencing change.</v>
      </c>
      <c r="G32" s="95" t="str">
        <f>VLOOKUP(D32,'CDF Behaviours'!$A$3:$E$220,5,FALSE)</f>
        <v>● Be resilient and flexible in approach to work.
● Listen to the changes proposed, provide feedback and contribute to new solutions.
● Think creatively when implementing change initiatives in the context of your work.
● Think positively and remain open-minded even when faced with obstacles.</v>
      </c>
    </row>
    <row r="33" spans="1:7" ht="132" customHeight="1" thickBot="1" x14ac:dyDescent="0.35">
      <c r="A33" s="331"/>
      <c r="B33" s="318"/>
      <c r="C33" s="347"/>
      <c r="D33" s="122" t="s">
        <v>37</v>
      </c>
      <c r="E33" s="82" t="str">
        <f>VLOOKUP('Teaching &amp; Research Lvl B'!D33,'CDF List'!$A$2:$C$41,2,FALSE)</f>
        <v>Make Informed Decisions</v>
      </c>
      <c r="F33" s="123" t="str">
        <f>VLOOKUP('Teaching &amp; Research Lvl B'!D33:D33,'CDF List'!$A$2:$C$41,3,FALSE)</f>
        <v>Identify and utilise key data and information available within ACU to make informed decisions.</v>
      </c>
      <c r="G33" s="124" t="str">
        <f>VLOOKUP(D33,'CDF Behaviours'!$A$3:$E$220,5,FALSE)</f>
        <v>● Be bold and express your opinion that is based on fact in order to aid team decisions and discussions.
● Demonstrate a sound understanding of ACU business functions, terminology and processes.
● Employ a methodical and logical approach when analysing information to make informed conclusions and decisions that are based on fact.
● Have knowledge and awareness of relevant University information sources to aid research and analysis.</v>
      </c>
    </row>
    <row r="34" spans="1:7" ht="93" customHeight="1" x14ac:dyDescent="0.3">
      <c r="A34" s="331" t="s">
        <v>127</v>
      </c>
      <c r="B34" s="329" t="s">
        <v>35</v>
      </c>
      <c r="C34" s="349" t="s">
        <v>195</v>
      </c>
      <c r="D34" s="84" t="s">
        <v>22</v>
      </c>
      <c r="E34" s="78" t="str">
        <f>VLOOKUP('Teaching &amp; Research Lvl B'!D34,'CDF List'!$A$2:$C$41,2,FALSE)</f>
        <v>Deliver Stakeholder Centric Service</v>
      </c>
      <c r="F34" s="85" t="str">
        <f>VLOOKUP('Teaching &amp; Research Lvl B'!D34:D34,'CDF List'!$A$2:$C$41,3,FALSE)</f>
        <v>Carry out personal actions and tasks with a stakeholder focus and community outcomes in mind.</v>
      </c>
      <c r="G34" s="86" t="str">
        <f>VLOOKUP(D34,'CDF Behaviours'!$A$3:$E$220,5,FALSE)</f>
        <v>● Do what is appropriate to ensure stakeholder expectations are met.
● Follow up to evaluate stakeholder satisfaction.
● Prioritise stakeholder needs.
● Respond to requests for service in a timely and thorough manner</v>
      </c>
    </row>
    <row r="35" spans="1:7" ht="150" customHeight="1" x14ac:dyDescent="0.3">
      <c r="A35" s="331"/>
      <c r="B35" s="317"/>
      <c r="C35" s="348"/>
      <c r="D35" s="93" t="s">
        <v>24</v>
      </c>
      <c r="E35" s="81" t="str">
        <f>VLOOKUP('Teaching &amp; Research Lvl B'!D35,'CDF List'!$A$2:$C$41,2,FALSE)</f>
        <v>Know ACU Work Processes and Systems</v>
      </c>
      <c r="F35" s="94" t="str">
        <f>VLOOKUP('Teaching &amp; Research Lvl B'!D35:D35,'CDF List'!$A$2:$C$41,3,FALSE)</f>
        <v>Confidently use ACU’s processes and systems to efficiently carry out day-to-day work.</v>
      </c>
      <c r="G35" s="95" t="str">
        <f>VLOOKUP(D35,'CDF Behaviours'!$A$3:$E$220,5,FALSE)</f>
        <v>● Accept responsibility for own performance to deliver work activities on time and to the required standard in agreement with your nominated supervisor.
● Demonstrate use of core office applications and other technologies in use in your field of work; ensure the accuracy of data entry and output in support of accurate and timely reporting.
● Understand the steps in work flow to achieve outcomes that appropriately utilise available systems and procedures.
● Use computer, telecommunications and audio-visual equipment or other technologies used by the organisation in relation to your work.</v>
      </c>
    </row>
    <row r="36" spans="1:7" ht="138.75" customHeight="1" x14ac:dyDescent="0.3">
      <c r="A36" s="331"/>
      <c r="B36" s="317"/>
      <c r="C36" s="350"/>
      <c r="D36" s="93" t="s">
        <v>37</v>
      </c>
      <c r="E36" s="81" t="str">
        <f>VLOOKUP('Teaching &amp; Research Lvl B'!D36,'CDF List'!$A$2:$C$41,2,FALSE)</f>
        <v>Make Informed Decisions</v>
      </c>
      <c r="F36" s="94" t="str">
        <f>VLOOKUP('Teaching &amp; Research Lvl B'!D36:D36,'CDF List'!$A$2:$C$41,3,FALSE)</f>
        <v>Identify and utilise key data and information available within ACU to make informed decisions.</v>
      </c>
      <c r="G36" s="95" t="str">
        <f>VLOOKUP(D36,'CDF Behaviours'!$A$3:$E$220,5,FALSE)</f>
        <v>● Be bold and express your opinion that is based on fact in order to aid team decisions and discussions.
● Demonstrate a sound understanding of ACU business functions, terminology and processes.
● Employ a methodical and logical approach when analysing information to make informed conclusions and decisions that are based on fact.
● Have knowledge and awareness of relevant University information sources to aid research and analysis.</v>
      </c>
    </row>
    <row r="37" spans="1:7" ht="93.75" customHeight="1" x14ac:dyDescent="0.3">
      <c r="A37" s="331"/>
      <c r="B37" s="317"/>
      <c r="C37" s="346" t="s">
        <v>73</v>
      </c>
      <c r="D37" s="93" t="s">
        <v>22</v>
      </c>
      <c r="E37" s="81" t="str">
        <f>VLOOKUP('Teaching &amp; Research Lvl B'!D37,'CDF List'!$A$2:$C$41,2,FALSE)</f>
        <v>Deliver Stakeholder Centric Service</v>
      </c>
      <c r="F37" s="94" t="str">
        <f>VLOOKUP('Teaching &amp; Research Lvl B'!D37:D37,'CDF List'!$A$2:$C$41,3,FALSE)</f>
        <v>Carry out personal actions and tasks with a stakeholder focus and community outcomes in mind.</v>
      </c>
      <c r="G37" s="95" t="str">
        <f>VLOOKUP(D37,'CDF Behaviours'!$A$3:$E$220,5,FALSE)</f>
        <v>● Do what is appropriate to ensure stakeholder expectations are met.
● Follow up to evaluate stakeholder satisfaction.
● Prioritise stakeholder needs.
● Respond to requests for service in a timely and thorough manner</v>
      </c>
    </row>
    <row r="38" spans="1:7" ht="101.25" customHeight="1" x14ac:dyDescent="0.3">
      <c r="A38" s="331"/>
      <c r="B38" s="317"/>
      <c r="C38" s="348"/>
      <c r="D38" s="93" t="s">
        <v>31</v>
      </c>
      <c r="E38" s="81" t="str">
        <f>VLOOKUP('Teaching &amp; Research Lvl B'!D38,'CDF List'!$A$2:$C$41,2,FALSE)</f>
        <v>Communicate with Impact</v>
      </c>
      <c r="F38" s="94" t="str">
        <f>VLOOKUP('Teaching &amp; Research Lvl B'!D38:D38,'CDF List'!$A$2:$C$41,3,FALSE)</f>
        <v>Communicate clearly based on facts and logic; listen and respond appropriately to others.</v>
      </c>
      <c r="G38" s="95" t="str">
        <f>VLOOKUP(D38,'CDF Behaviours'!$A$3:$E$220,5,FALSE)</f>
        <v>● Convey facts, concepts and technical information clearly and concisely, using terms that most people can understand.
● Demonstrate respect for others and how they are feeling.
● Pay attention and listen to others, taking time to build rapport.
● Provide accurate and timely information in the right amounts to others to support their work.</v>
      </c>
    </row>
    <row r="39" spans="1:7" ht="83.25" customHeight="1" x14ac:dyDescent="0.3">
      <c r="A39" s="331"/>
      <c r="B39" s="317"/>
      <c r="C39" s="350"/>
      <c r="D39" s="93" t="s">
        <v>9</v>
      </c>
      <c r="E39" s="81" t="str">
        <f>VLOOKUP('Teaching &amp; Research Lvl B'!D39,'CDF List'!$A$2:$C$41,2,FALSE)</f>
        <v>Coach and Develop</v>
      </c>
      <c r="F39" s="94" t="str">
        <f>VLOOKUP('Teaching &amp; Research Lvl B'!D39:D39,'CDF List'!$A$2:$C$41,3,FALSE)</f>
        <v>Take responsibility for one’s own personal growth and skill development and actively seek out opportunities for learning and self-improvement.</v>
      </c>
      <c r="G39" s="95" t="str">
        <f>VLOOKUP(D39,'CDF Behaviours'!$A$3:$E$220,5,FALSE)</f>
        <v>● Be personally committed to and actively work to continuously improve yourself.
● Seek out opportunities for personal growth and development.
● Understand that different situations and levels may call for different skills and approaches.
● Work to deploy strengths and compensate for weaknesses and limitations.</v>
      </c>
    </row>
    <row r="40" spans="1:7" ht="102" customHeight="1" x14ac:dyDescent="0.3">
      <c r="A40" s="331"/>
      <c r="B40" s="317"/>
      <c r="C40" s="346" t="s">
        <v>196</v>
      </c>
      <c r="D40" s="93" t="s">
        <v>16</v>
      </c>
      <c r="E40" s="81" t="str">
        <f>VLOOKUP('Teaching &amp; Research Lvl B'!D40,'CDF List'!$A$2:$C$41,2,FALSE)</f>
        <v>Collaborate Effectively</v>
      </c>
      <c r="F40" s="94" t="str">
        <f>VLOOKUP('Teaching &amp; Research Lvl B'!D40:D40,'CDF List'!$A$2:$C$41,3,FALSE)</f>
        <v>Cooperate and collaborate with others to achieve individual and team goals.</v>
      </c>
      <c r="G40" s="95" t="str">
        <f>VLOOKUP(D40,'CDF Behaviours'!$A$3:$E$220,5,FALSE)</f>
        <v>● Be a team player; share information and see the benefits of working as a team.
● Be visible and accessible to colleagues; communicate openly and widely to share information and knowledge.
● Demonstrate high levels of personal engagement and inclusiveness amongst peers.
● Keep others informed and up-to-date about what is happening.</v>
      </c>
    </row>
    <row r="41" spans="1:7" ht="157.5" customHeight="1" x14ac:dyDescent="0.3">
      <c r="A41" s="331"/>
      <c r="B41" s="317"/>
      <c r="C41" s="350"/>
      <c r="D41" s="93" t="s">
        <v>24</v>
      </c>
      <c r="E41" s="81" t="str">
        <f>VLOOKUP('Teaching &amp; Research Lvl B'!D41,'CDF List'!$A$2:$C$41,2,FALSE)</f>
        <v>Know ACU Work Processes and Systems</v>
      </c>
      <c r="F41" s="94" t="str">
        <f>VLOOKUP('Teaching &amp; Research Lvl B'!D41:D41,'CDF List'!$A$2:$C$41,3,FALSE)</f>
        <v>Confidently use ACU’s processes and systems to efficiently carry out day-to-day work.</v>
      </c>
      <c r="G41" s="95" t="str">
        <f>VLOOKUP(D41,'CDF Behaviours'!$A$3:$E$220,5,FALSE)</f>
        <v>● Accept responsibility for own performance to deliver work activities on time and to the required standard in agreement with your nominated supervisor.
● Demonstrate use of core office applications and other technologies in use in your field of work; ensure the accuracy of data entry and output in support of accurate and timely reporting.
● Understand the steps in work flow to achieve outcomes that appropriately utilise available systems and procedures.
● Use computer, telecommunications and audio-visual equipment or other technologies used by the organisation in relation to your work.</v>
      </c>
    </row>
    <row r="42" spans="1:7" ht="84" customHeight="1" x14ac:dyDescent="0.3">
      <c r="A42" s="331"/>
      <c r="B42" s="317"/>
      <c r="C42" s="346" t="s">
        <v>74</v>
      </c>
      <c r="D42" s="93" t="s">
        <v>22</v>
      </c>
      <c r="E42" s="81" t="str">
        <f>VLOOKUP('Teaching &amp; Research Lvl B'!D42,'CDF List'!$A$2:$C$41,2,FALSE)</f>
        <v>Deliver Stakeholder Centric Service</v>
      </c>
      <c r="F42" s="94" t="str">
        <f>VLOOKUP('Teaching &amp; Research Lvl B'!D42:D42,'CDF List'!$A$2:$C$41,3,FALSE)</f>
        <v>Carry out personal actions and tasks with a stakeholder focus and community outcomes in mind.</v>
      </c>
      <c r="G42" s="95" t="str">
        <f>VLOOKUP(D42,'CDF Behaviours'!$A$3:$E$220,5,FALSE)</f>
        <v>● Do what is appropriate to ensure stakeholder expectations are met.
● Follow up to evaluate stakeholder satisfaction.
● Prioritise stakeholder needs.
● Respond to requests for service in a timely and thorough manner</v>
      </c>
    </row>
    <row r="43" spans="1:7" ht="99" customHeight="1" x14ac:dyDescent="0.3">
      <c r="A43" s="331"/>
      <c r="B43" s="317"/>
      <c r="C43" s="348"/>
      <c r="D43" s="93" t="s">
        <v>31</v>
      </c>
      <c r="E43" s="81" t="str">
        <f>VLOOKUP('Teaching &amp; Research Lvl B'!D43,'CDF List'!$A$2:$C$41,2,FALSE)</f>
        <v>Communicate with Impact</v>
      </c>
      <c r="F43" s="94" t="str">
        <f>VLOOKUP('Teaching &amp; Research Lvl B'!D43:D43,'CDF List'!$A$2:$C$41,3,FALSE)</f>
        <v>Communicate clearly based on facts and logic; listen and respond appropriately to others.</v>
      </c>
      <c r="G43" s="95" t="str">
        <f>VLOOKUP(D43,'CDF Behaviours'!$A$3:$E$220,5,FALSE)</f>
        <v>● Convey facts, concepts and technical information clearly and concisely, using terms that most people can understand.
● Demonstrate respect for others and how they are feeling.
● Pay attention and listen to others, taking time to build rapport.
● Provide accurate and timely information in the right amounts to others to support their work.</v>
      </c>
    </row>
    <row r="44" spans="1:7" ht="84" customHeight="1" thickBot="1" x14ac:dyDescent="0.35">
      <c r="A44" s="331"/>
      <c r="B44" s="318"/>
      <c r="C44" s="347"/>
      <c r="D44" s="122" t="s">
        <v>9</v>
      </c>
      <c r="E44" s="82" t="str">
        <f>VLOOKUP('Teaching &amp; Research Lvl B'!D44,'CDF List'!$A$2:$C$41,2,FALSE)</f>
        <v>Coach and Develop</v>
      </c>
      <c r="F44" s="123" t="str">
        <f>VLOOKUP('Teaching &amp; Research Lvl B'!D44:D44,'CDF List'!$A$2:$C$41,3,FALSE)</f>
        <v>Take responsibility for one’s own personal growth and skill development and actively seek out opportunities for learning and self-improvement.</v>
      </c>
      <c r="G44" s="124" t="str">
        <f>VLOOKUP(D44,'CDF Behaviours'!$A$3:$E$220,5,FALSE)</f>
        <v>● Be personally committed to and actively work to continuously improve yourself.
● Seek out opportunities for personal growth and development.
● Understand that different situations and levels may call for different skills and approaches.
● Work to deploy strengths and compensate for weaknesses and limitations.</v>
      </c>
    </row>
    <row r="45" spans="1:7" ht="150.75" customHeight="1" x14ac:dyDescent="0.3">
      <c r="A45" s="331"/>
      <c r="B45" s="329" t="s">
        <v>40</v>
      </c>
      <c r="C45" s="349" t="s">
        <v>75</v>
      </c>
      <c r="D45" s="84" t="s">
        <v>42</v>
      </c>
      <c r="E45" s="78" t="str">
        <f>VLOOKUP('Teaching &amp; Research Lvl B'!D45,'CDF List'!$A$2:$C$41,2,FALSE)</f>
        <v>Apply Commercial Acumen</v>
      </c>
      <c r="F45" s="85" t="str">
        <f>VLOOKUP('Teaching &amp; Research Lvl B'!D45:D45,'CDF List'!$A$2:$C$41,3,FALSE)</f>
        <v>Take action and complete tasks in compliance with your delegation of authority. Understand the context in which you carry out your day-to-day work and the contribution you make to the broader university.</v>
      </c>
      <c r="G45" s="86" t="str">
        <f>VLOOKUP(D45,'CDF Behaviours'!$A$3:$E$220,5,FALSE)</f>
        <v>● Be aware of the commercial aspects of ACU including stakeholders, markets, services and products that contribute to the financial viability of ACU.
● Establish methods for staying in tune with industry trends.
● Show understanding of how resources (time, materials, staffing, etc) link to commercial outcomes. Work to achieve budget or control costs.
● Understand the wider business context in which ACU operates by keeping up-to-date with new developments in the higher education sector, particularly changing Federal Government policy and funding arrangements.</v>
      </c>
    </row>
    <row r="46" spans="1:7" ht="87.75" customHeight="1" x14ac:dyDescent="0.3">
      <c r="A46" s="331"/>
      <c r="B46" s="317"/>
      <c r="C46" s="348"/>
      <c r="D46" s="93" t="s">
        <v>43</v>
      </c>
      <c r="E46" s="81" t="str">
        <f>VLOOKUP('Teaching &amp; Research Lvl B'!D46,'CDF List'!$A$2:$C$41,2,FALSE)</f>
        <v>Adapt to and Lead Change</v>
      </c>
      <c r="F46" s="94" t="str">
        <f>VLOOKUP('Teaching &amp; Research Lvl B'!D46:D46,'CDF List'!$A$2:$C$41,3,FALSE)</f>
        <v>Understand that ACU needs to make changes, and maintain effectiveness when experiencing change.</v>
      </c>
      <c r="G46" s="95" t="str">
        <f>VLOOKUP(D46,'CDF Behaviours'!$A$3:$E$220,5,FALSE)</f>
        <v>● Be resilient and flexible in approach to work.
● Listen to the changes proposed, provide feedback and contribute to new solutions.
● Think creatively when implementing change initiatives in the context of your work.
● Think positively and remain open-minded even when faced with obstacles.</v>
      </c>
    </row>
    <row r="47" spans="1:7" ht="87.75" customHeight="1" x14ac:dyDescent="0.3">
      <c r="A47" s="331"/>
      <c r="B47" s="317"/>
      <c r="C47" s="348"/>
      <c r="D47" s="93" t="s">
        <v>9</v>
      </c>
      <c r="E47" s="81" t="str">
        <f>VLOOKUP('Teaching &amp; Research Lvl B'!D47,'CDF List'!$A$2:$C$41,2,FALSE)</f>
        <v>Coach and Develop</v>
      </c>
      <c r="F47" s="94" t="str">
        <f>VLOOKUP('Teaching &amp; Research Lvl B'!D47:D47,'CDF List'!$A$2:$C$41,3,FALSE)</f>
        <v>Take responsibility for one’s own personal growth and skill development and actively seek out opportunities for learning and self-improvement.</v>
      </c>
      <c r="G47" s="95" t="str">
        <f>VLOOKUP(D47,'CDF Behaviours'!$A$3:$E$220,5,FALSE)</f>
        <v>● Be personally committed to and actively work to continuously improve yourself.
● Seek out opportunities for personal growth and development.
● Understand that different situations and levels may call for different skills and approaches.
● Work to deploy strengths and compensate for weaknesses and limitations.</v>
      </c>
    </row>
    <row r="48" spans="1:7" ht="135.75" customHeight="1" thickBot="1" x14ac:dyDescent="0.35">
      <c r="A48" s="331"/>
      <c r="B48" s="318"/>
      <c r="C48" s="347"/>
      <c r="D48" s="122" t="s">
        <v>37</v>
      </c>
      <c r="E48" s="82" t="str">
        <f>VLOOKUP('Teaching &amp; Research Lvl B'!D48,'CDF List'!$A$2:$C$41,2,FALSE)</f>
        <v>Make Informed Decisions</v>
      </c>
      <c r="F48" s="123" t="str">
        <f>VLOOKUP('Teaching &amp; Research Lvl B'!D48:D48,'CDF List'!$A$2:$C$41,3,FALSE)</f>
        <v>Identify and utilise key data and information available within ACU to make informed decisions.</v>
      </c>
      <c r="G48" s="124" t="str">
        <f>VLOOKUP(D48,'CDF Behaviours'!$A$3:$E$220,5,FALSE)</f>
        <v>● Be bold and express your opinion that is based on fact in order to aid team decisions and discussions.
● Demonstrate a sound understanding of ACU business functions, terminology and processes.
● Employ a methodical and logical approach when analysing information to make informed conclusions and decisions that are based on fact.
● Have knowledge and awareness of relevant University information sources to aid research and analysis.</v>
      </c>
    </row>
    <row r="49" spans="1:7" ht="81.75" customHeight="1" x14ac:dyDescent="0.3">
      <c r="A49" s="331" t="s">
        <v>127</v>
      </c>
      <c r="B49" s="329" t="s">
        <v>44</v>
      </c>
      <c r="C49" s="349" t="s">
        <v>197</v>
      </c>
      <c r="D49" s="84" t="s">
        <v>22</v>
      </c>
      <c r="E49" s="78" t="str">
        <f>VLOOKUP('Teaching &amp; Research Lvl B'!D49,'CDF List'!$A$2:$C$41,2,FALSE)</f>
        <v>Deliver Stakeholder Centric Service</v>
      </c>
      <c r="F49" s="85" t="str">
        <f>VLOOKUP('Teaching &amp; Research Lvl B'!D49:D49,'CDF List'!$A$2:$C$41,3,FALSE)</f>
        <v>Carry out personal actions and tasks with a stakeholder focus and community outcomes in mind.</v>
      </c>
      <c r="G49" s="86" t="str">
        <f>VLOOKUP(D49,'CDF Behaviours'!$A$3:$E$220,5,FALSE)</f>
        <v>● Do what is appropriate to ensure stakeholder expectations are met.
● Follow up to evaluate stakeholder satisfaction.
● Prioritise stakeholder needs.
● Respond to requests for service in a timely and thorough manner</v>
      </c>
    </row>
    <row r="50" spans="1:7" ht="81.75" customHeight="1" x14ac:dyDescent="0.3">
      <c r="A50" s="331"/>
      <c r="B50" s="317"/>
      <c r="C50" s="348"/>
      <c r="D50" s="93" t="s">
        <v>9</v>
      </c>
      <c r="E50" s="81" t="str">
        <f>VLOOKUP('Teaching &amp; Research Lvl B'!D50,'CDF List'!$A$2:$C$41,2,FALSE)</f>
        <v>Coach and Develop</v>
      </c>
      <c r="F50" s="94" t="str">
        <f>VLOOKUP('Teaching &amp; Research Lvl B'!D50:D50,'CDF List'!$A$2:$C$41,3,FALSE)</f>
        <v>Take responsibility for one’s own personal growth and skill development and actively seek out opportunities for learning and self-improvement.</v>
      </c>
      <c r="G50" s="95" t="str">
        <f>VLOOKUP(D50,'CDF Behaviours'!$A$3:$E$220,5,FALSE)</f>
        <v>● Be personally committed to and actively work to continuously improve yourself.
● Seek out opportunities for personal growth and development.
● Understand that different situations and levels may call for different skills and approaches.
● Work to deploy strengths and compensate for weaknesses and limitations.</v>
      </c>
    </row>
    <row r="51" spans="1:7" ht="132" customHeight="1" thickBot="1" x14ac:dyDescent="0.35">
      <c r="A51" s="335"/>
      <c r="B51" s="318"/>
      <c r="C51" s="347"/>
      <c r="D51" s="122" t="s">
        <v>37</v>
      </c>
      <c r="E51" s="82" t="str">
        <f>VLOOKUP('Teaching &amp; Research Lvl B'!D51,'CDF List'!$A$2:$C$41,2,FALSE)</f>
        <v>Make Informed Decisions</v>
      </c>
      <c r="F51" s="123" t="str">
        <f>VLOOKUP('Teaching &amp; Research Lvl B'!D51:D51,'CDF List'!$A$2:$C$41,3,FALSE)</f>
        <v>Identify and utilise key data and information available within ACU to make informed decisions.</v>
      </c>
      <c r="G51" s="124" t="str">
        <f>VLOOKUP(D51,'CDF Behaviours'!$A$3:$E$220,5,FALSE)</f>
        <v>● Be bold and express your opinion that is based on fact in order to aid team decisions and discussions.
● Demonstrate a sound understanding of ACU business functions, terminology and processes.
● Employ a methodical and logical approach when analysing information to make informed conclusions and decisions that are based on fact.
● Have knowledge and awareness of relevant University information sources to aid research and analysis.</v>
      </c>
    </row>
    <row r="52" spans="1:7" ht="83.25" customHeight="1" x14ac:dyDescent="0.3">
      <c r="A52" s="356" t="s">
        <v>176</v>
      </c>
      <c r="B52" s="359" t="s">
        <v>177</v>
      </c>
      <c r="C52" s="365" t="s">
        <v>198</v>
      </c>
      <c r="D52" s="53" t="s">
        <v>22</v>
      </c>
      <c r="E52" s="54" t="str">
        <f>VLOOKUP('Teaching &amp; Research Lvl B'!D52,'CDF List'!$A$2:$C$41,2,FALSE)</f>
        <v>Deliver Stakeholder Centric Service</v>
      </c>
      <c r="F52" s="69" t="str">
        <f>VLOOKUP('Teaching &amp; Research Lvl B'!D52:D52,'CDF List'!$A$2:$C$41,3,FALSE)</f>
        <v>Carry out personal actions and tasks with a stakeholder focus and community outcomes in mind.</v>
      </c>
      <c r="G52" s="55" t="str">
        <f>VLOOKUP(D52,'CDF Behaviours'!$A$3:$E$220,5,FALSE)</f>
        <v>● Do what is appropriate to ensure stakeholder expectations are met.
● Follow up to evaluate stakeholder satisfaction.
● Prioritise stakeholder needs.
● Respond to requests for service in a timely and thorough manner</v>
      </c>
    </row>
    <row r="53" spans="1:7" ht="83.25" customHeight="1" x14ac:dyDescent="0.3">
      <c r="A53" s="357"/>
      <c r="B53" s="360"/>
      <c r="C53" s="352"/>
      <c r="D53" s="60" t="s">
        <v>9</v>
      </c>
      <c r="E53" s="61" t="str">
        <f>VLOOKUP('Teaching &amp; Research Lvl B'!D53,'CDF List'!$A$2:$C$41,2,FALSE)</f>
        <v>Coach and Develop</v>
      </c>
      <c r="F53" s="70" t="str">
        <f>VLOOKUP('Teaching &amp; Research Lvl B'!D53:D53,'CDF List'!$A$2:$C$41,3,FALSE)</f>
        <v>Take responsibility for one’s own personal growth and skill development and actively seek out opportunities for learning and self-improvement.</v>
      </c>
      <c r="G53" s="62" t="str">
        <f>VLOOKUP(D53,'CDF Behaviours'!$A$3:$E$220,5,FALSE)</f>
        <v>● Be personally committed to and actively work to continuously improve yourself.
● Seek out opportunities for personal growth and development.
● Understand that different situations and levels may call for different skills and approaches.
● Work to deploy strengths and compensate for weaknesses and limitations.</v>
      </c>
    </row>
    <row r="54" spans="1:7" ht="159" customHeight="1" x14ac:dyDescent="0.3">
      <c r="A54" s="357"/>
      <c r="B54" s="360"/>
      <c r="C54" s="351" t="s">
        <v>199</v>
      </c>
      <c r="D54" s="60" t="s">
        <v>42</v>
      </c>
      <c r="E54" s="61" t="str">
        <f>VLOOKUP('Teaching &amp; Research Lvl B'!D54,'CDF List'!$A$2:$C$41,2,FALSE)</f>
        <v>Apply Commercial Acumen</v>
      </c>
      <c r="F54" s="70" t="str">
        <f>VLOOKUP('Teaching &amp; Research Lvl B'!D54:D54,'CDF List'!$A$2:$C$41,3,FALSE)</f>
        <v>Take action and complete tasks in compliance with your delegation of authority. Understand the context in which you carry out your day-to-day work and the contribution you make to the broader university.</v>
      </c>
      <c r="G54" s="62" t="str">
        <f>VLOOKUP(D54,'CDF Behaviours'!$A$3:$E$220,5,FALSE)</f>
        <v>● Be aware of the commercial aspects of ACU including stakeholders, markets, services and products that contribute to the financial viability of ACU.
● Establish methods for staying in tune with industry trends.
● Show understanding of how resources (time, materials, staffing, etc) link to commercial outcomes. Work to achieve budget or control costs.
● Understand the wider business context in which ACU operates by keeping up-to-date with new developments in the higher education sector, particularly changing Federal Government policy and funding arrangements.</v>
      </c>
    </row>
    <row r="55" spans="1:7" ht="80.25" customHeight="1" x14ac:dyDescent="0.3">
      <c r="A55" s="357"/>
      <c r="B55" s="360"/>
      <c r="C55" s="344"/>
      <c r="D55" s="60" t="s">
        <v>43</v>
      </c>
      <c r="E55" s="61" t="str">
        <f>VLOOKUP('Teaching &amp; Research Lvl B'!D55,'CDF List'!$A$2:$C$41,2,FALSE)</f>
        <v>Adapt to and Lead Change</v>
      </c>
      <c r="F55" s="70" t="str">
        <f>VLOOKUP('Teaching &amp; Research Lvl B'!D55:D55,'CDF List'!$A$2:$C$41,3,FALSE)</f>
        <v>Understand that ACU needs to make changes, and maintain effectiveness when experiencing change.</v>
      </c>
      <c r="G55" s="62" t="str">
        <f>VLOOKUP(D55,'CDF Behaviours'!$A$3:$E$220,5,FALSE)</f>
        <v>● Be resilient and flexible in approach to work.
● Listen to the changes proposed, provide feedback and contribute to new solutions.
● Think creatively when implementing change initiatives in the context of your work.
● Think positively and remain open-minded even when faced with obstacles.</v>
      </c>
    </row>
    <row r="56" spans="1:7" ht="80.25" customHeight="1" x14ac:dyDescent="0.3">
      <c r="A56" s="357"/>
      <c r="B56" s="360"/>
      <c r="C56" s="344"/>
      <c r="D56" s="60" t="s">
        <v>9</v>
      </c>
      <c r="E56" s="61" t="str">
        <f>VLOOKUP('Teaching &amp; Research Lvl B'!D56,'CDF List'!$A$2:$C$41,2,FALSE)</f>
        <v>Coach and Develop</v>
      </c>
      <c r="F56" s="70" t="str">
        <f>VLOOKUP('Teaching &amp; Research Lvl B'!D56:D56,'CDF List'!$A$2:$C$41,3,FALSE)</f>
        <v>Take responsibility for one’s own personal growth and skill development and actively seek out opportunities for learning and self-improvement.</v>
      </c>
      <c r="G56" s="62" t="str">
        <f>VLOOKUP(D56,'CDF Behaviours'!$A$3:$E$220,5,FALSE)</f>
        <v>● Be personally committed to and actively work to continuously improve yourself.
● Seek out opportunities for personal growth and development.
● Understand that different situations and levels may call for different skills and approaches.
● Work to deploy strengths and compensate for weaknesses and limitations.</v>
      </c>
    </row>
    <row r="57" spans="1:7" ht="157.5" customHeight="1" x14ac:dyDescent="0.3">
      <c r="A57" s="357"/>
      <c r="B57" s="360"/>
      <c r="C57" s="344"/>
      <c r="D57" s="60" t="s">
        <v>17</v>
      </c>
      <c r="E57" s="61" t="str">
        <f>VLOOKUP('Teaching &amp; Research Lvl B'!D57,'CDF List'!$A$2:$C$41,2,FALSE)</f>
        <v>Be Responsible and Accountable for Achieving Excellence</v>
      </c>
      <c r="F57" s="70" t="str">
        <f>VLOOKUP('Teaching &amp; Research Lvl B'!D57:D57,'CDF List'!$A$2:$C$41,3,FALSE)</f>
        <v>Be Mission-aligned and responsible for delivering results through self examination, perseverance, adhering to regulatory obligations and applying policies and procedures that inform the legal and risk responsibilities of one’s role.</v>
      </c>
      <c r="G57" s="62" t="str">
        <f>VLOOKUP(D57,'CDF Behaviours'!$A$3:$E$220,5,FALSE)</f>
        <v>● Be accountable to identify and connect legal and risk responsibilities back to your role and know where to find the relevant policies and procedures, particularly the ACU Code of Conduct.
● Fulfil all commitments made to peers, co-workers, supervisors and customers; take personal responsibility and accountability of your work and seeing efforts through to completion. Be honest about mistakes.
● Maintain the practice of self-reflection and renewal; examining and nourishing self upon the core values of the Mission, Vision and Values of ACU.
● Persist with assigned roles and tasks until completion, while seeking support when required.</v>
      </c>
    </row>
    <row r="58" spans="1:7" ht="133.5" customHeight="1" thickBot="1" x14ac:dyDescent="0.35">
      <c r="A58" s="357"/>
      <c r="B58" s="361"/>
      <c r="C58" s="345"/>
      <c r="D58" s="63" t="s">
        <v>37</v>
      </c>
      <c r="E58" s="56" t="str">
        <f>VLOOKUP('Teaching &amp; Research Lvl B'!D58,'CDF List'!$A$2:$C$41,2,FALSE)</f>
        <v>Make Informed Decisions</v>
      </c>
      <c r="F58" s="67" t="str">
        <f>VLOOKUP('Teaching &amp; Research Lvl B'!D58:D58,'CDF List'!$A$2:$C$41,3,FALSE)</f>
        <v>Identify and utilise key data and information available within ACU to make informed decisions.</v>
      </c>
      <c r="G58" s="57" t="str">
        <f>VLOOKUP(D58,'CDF Behaviours'!$A$3:$E$220,5,FALSE)</f>
        <v>● Be bold and express your opinion that is based on fact in order to aid team decisions and discussions.
● Demonstrate a sound understanding of ACU business functions, terminology and processes.
● Employ a methodical and logical approach when analysing information to make informed conclusions and decisions that are based on fact.
● Have knowledge and awareness of relevant University information sources to aid research and analysis.</v>
      </c>
    </row>
    <row r="59" spans="1:7" ht="162.75" customHeight="1" x14ac:dyDescent="0.3">
      <c r="A59" s="357"/>
      <c r="B59" s="359" t="s">
        <v>181</v>
      </c>
      <c r="C59" s="365" t="s">
        <v>200</v>
      </c>
      <c r="D59" s="53" t="s">
        <v>42</v>
      </c>
      <c r="E59" s="54" t="str">
        <f>VLOOKUP('Teaching &amp; Research Lvl B'!D59,'CDF List'!$A$2:$C$41,2,FALSE)</f>
        <v>Apply Commercial Acumen</v>
      </c>
      <c r="F59" s="69" t="str">
        <f>VLOOKUP('Teaching &amp; Research Lvl B'!D59:D59,'CDF List'!$A$2:$C$41,3,FALSE)</f>
        <v>Take action and complete tasks in compliance with your delegation of authority. Understand the context in which you carry out your day-to-day work and the contribution you make to the broader university.</v>
      </c>
      <c r="G59" s="55" t="str">
        <f>VLOOKUP(D59,'CDF Behaviours'!$A$3:$E$220,5,FALSE)</f>
        <v>● Be aware of the commercial aspects of ACU including stakeholders, markets, services and products that contribute to the financial viability of ACU.
● Establish methods for staying in tune with industry trends.
● Show understanding of how resources (time, materials, staffing, etc) link to commercial outcomes. Work to achieve budget or control costs.
● Understand the wider business context in which ACU operates by keeping up-to-date with new developments in the higher education sector, particularly changing Federal Government policy and funding arrangements.</v>
      </c>
    </row>
    <row r="60" spans="1:7" ht="103.5" customHeight="1" x14ac:dyDescent="0.3">
      <c r="A60" s="357"/>
      <c r="B60" s="360"/>
      <c r="C60" s="344"/>
      <c r="D60" s="60" t="s">
        <v>31</v>
      </c>
      <c r="E60" s="61" t="str">
        <f>VLOOKUP('Teaching &amp; Research Lvl B'!D60,'CDF List'!$A$2:$C$41,2,FALSE)</f>
        <v>Communicate with Impact</v>
      </c>
      <c r="F60" s="70" t="str">
        <f>VLOOKUP('Teaching &amp; Research Lvl B'!D60:D60,'CDF List'!$A$2:$C$41,3,FALSE)</f>
        <v>Communicate clearly based on facts and logic; listen and respond appropriately to others.</v>
      </c>
      <c r="G60" s="62" t="str">
        <f>VLOOKUP(D60,'CDF Behaviours'!$A$3:$E$220,5,FALSE)</f>
        <v>● Convey facts, concepts and technical information clearly and concisely, using terms that most people can understand.
● Demonstrate respect for others and how they are feeling.
● Pay attention and listen to others, taking time to build rapport.
● Provide accurate and timely information in the right amounts to others to support their work.</v>
      </c>
    </row>
    <row r="61" spans="1:7" ht="141" customHeight="1" thickBot="1" x14ac:dyDescent="0.35">
      <c r="A61" s="357"/>
      <c r="B61" s="361"/>
      <c r="C61" s="345"/>
      <c r="D61" s="63" t="s">
        <v>37</v>
      </c>
      <c r="E61" s="56" t="str">
        <f>VLOOKUP('Teaching &amp; Research Lvl B'!D61,'CDF List'!$A$2:$C$41,2,FALSE)</f>
        <v>Make Informed Decisions</v>
      </c>
      <c r="F61" s="67" t="str">
        <f>VLOOKUP('Teaching &amp; Research Lvl B'!D61:D61,'CDF List'!$A$2:$C$41,3,FALSE)</f>
        <v>Identify and utilise key data and information available within ACU to make informed decisions.</v>
      </c>
      <c r="G61" s="57" t="str">
        <f>VLOOKUP(D61,'CDF Behaviours'!$A$3:$E$220,5,FALSE)</f>
        <v>● Be bold and express your opinion that is based on fact in order to aid team decisions and discussions.
● Demonstrate a sound understanding of ACU business functions, terminology and processes.
● Employ a methodical and logical approach when analysing information to make informed conclusions and decisions that are based on fact.
● Have knowledge and awareness of relevant University information sources to aid research and analysis.</v>
      </c>
    </row>
    <row r="62" spans="1:7" ht="84" customHeight="1" x14ac:dyDescent="0.3">
      <c r="A62" s="357"/>
      <c r="B62" s="359" t="s">
        <v>183</v>
      </c>
      <c r="C62" s="353" t="s">
        <v>201</v>
      </c>
      <c r="D62" s="53" t="s">
        <v>22</v>
      </c>
      <c r="E62" s="54" t="str">
        <f>VLOOKUP('Teaching &amp; Research Lvl B'!D62,'CDF List'!$A$2:$C$41,2,FALSE)</f>
        <v>Deliver Stakeholder Centric Service</v>
      </c>
      <c r="F62" s="69" t="str">
        <f>VLOOKUP('Teaching &amp; Research Lvl B'!D62:D62,'CDF List'!$A$2:$C$41,3,FALSE)</f>
        <v>Carry out personal actions and tasks with a stakeholder focus and community outcomes in mind.</v>
      </c>
      <c r="G62" s="55" t="str">
        <f>VLOOKUP(D62,'CDF Behaviours'!$A$3:$E$220,5,FALSE)</f>
        <v>● Do what is appropriate to ensure stakeholder expectations are met.
● Follow up to evaluate stakeholder satisfaction.
● Prioritise stakeholder needs.
● Respond to requests for service in a timely and thorough manner</v>
      </c>
    </row>
    <row r="63" spans="1:7" ht="108" customHeight="1" x14ac:dyDescent="0.3">
      <c r="A63" s="357"/>
      <c r="B63" s="360"/>
      <c r="C63" s="354"/>
      <c r="D63" s="60" t="s">
        <v>16</v>
      </c>
      <c r="E63" s="61" t="str">
        <f>VLOOKUP('Teaching &amp; Research Lvl B'!D63,'CDF List'!$A$2:$C$41,2,FALSE)</f>
        <v>Collaborate Effectively</v>
      </c>
      <c r="F63" s="70" t="str">
        <f>VLOOKUP('Teaching &amp; Research Lvl B'!D63:D63,'CDF List'!$A$2:$C$41,3,FALSE)</f>
        <v>Cooperate and collaborate with others to achieve individual and team goals.</v>
      </c>
      <c r="G63" s="62" t="str">
        <f>VLOOKUP(D63,'CDF Behaviours'!$A$3:$E$220,5,FALSE)</f>
        <v>● Be a team player; share information and see the benefits of working as a team.
● Be visible and accessible to colleagues; communicate openly and widely to share information and knowledge.
● Demonstrate high levels of personal engagement and inclusiveness amongst peers.
● Keep others informed and up-to-date about what is happening.</v>
      </c>
    </row>
    <row r="64" spans="1:7" ht="162.75" customHeight="1" x14ac:dyDescent="0.3">
      <c r="A64" s="357" t="s">
        <v>176</v>
      </c>
      <c r="B64" s="360" t="s">
        <v>183</v>
      </c>
      <c r="C64" s="354" t="s">
        <v>201</v>
      </c>
      <c r="D64" s="60" t="s">
        <v>17</v>
      </c>
      <c r="E64" s="61" t="str">
        <f>VLOOKUP('Teaching &amp; Research Lvl B'!D64,'CDF List'!$A$2:$C$41,2,FALSE)</f>
        <v>Be Responsible and Accountable for Achieving Excellence</v>
      </c>
      <c r="F64" s="70" t="str">
        <f>VLOOKUP('Teaching &amp; Research Lvl B'!D64:D64,'CDF List'!$A$2:$C$41,3,FALSE)</f>
        <v>Be Mission-aligned and responsible for delivering results through self examination, perseverance, adhering to regulatory obligations and applying policies and procedures that inform the legal and risk responsibilities of one’s role.</v>
      </c>
      <c r="G64" s="62" t="str">
        <f>VLOOKUP(D64,'CDF Behaviours'!$A$3:$E$220,5,FALSE)</f>
        <v>● Be accountable to identify and connect legal and risk responsibilities back to your role and know where to find the relevant policies and procedures, particularly the ACU Code of Conduct.
● Fulfil all commitments made to peers, co-workers, supervisors and customers; take personal responsibility and accountability of your work and seeing efforts through to completion. Be honest about mistakes.
● Maintain the practice of self-reflection and renewal; examining and nourishing self upon the core values of the Mission, Vision and Values of ACU.
● Persist with assigned roles and tasks until completion, while seeking support when required.</v>
      </c>
    </row>
    <row r="65" spans="1:7" ht="153.75" customHeight="1" x14ac:dyDescent="0.3">
      <c r="A65" s="357"/>
      <c r="B65" s="360"/>
      <c r="C65" s="355"/>
      <c r="D65" s="60" t="s">
        <v>24</v>
      </c>
      <c r="E65" s="61" t="str">
        <f>VLOOKUP('Teaching &amp; Research Lvl B'!D65,'CDF List'!$A$2:$C$41,2,FALSE)</f>
        <v>Know ACU Work Processes and Systems</v>
      </c>
      <c r="F65" s="70" t="str">
        <f>VLOOKUP('Teaching &amp; Research Lvl B'!D65:D65,'CDF List'!$A$2:$C$41,3,FALSE)</f>
        <v>Confidently use ACU’s processes and systems to efficiently carry out day-to-day work.</v>
      </c>
      <c r="G65" s="62" t="str">
        <f>VLOOKUP(D65,'CDF Behaviours'!$A$3:$E$220,5,FALSE)</f>
        <v>● Accept responsibility for own performance to deliver work activities on time and to the required standard in agreement with your nominated supervisor.
● Demonstrate use of core office applications and other technologies in use in your field of work; ensure the accuracy of data entry and output in support of accurate and timely reporting.
● Understand the steps in work flow to achieve outcomes that appropriately utilise available systems and procedures.
● Use computer, telecommunications and audio-visual equipment or other technologies used by the organisation in relation to your work.</v>
      </c>
    </row>
    <row r="66" spans="1:7" ht="87" customHeight="1" x14ac:dyDescent="0.3">
      <c r="A66" s="357"/>
      <c r="B66" s="360"/>
      <c r="C66" s="351" t="s">
        <v>202</v>
      </c>
      <c r="D66" s="60" t="s">
        <v>9</v>
      </c>
      <c r="E66" s="61" t="str">
        <f>VLOOKUP('Teaching &amp; Research Lvl B'!D66,'CDF List'!$A$2:$C$41,2,FALSE)</f>
        <v>Coach and Develop</v>
      </c>
      <c r="F66" s="70" t="str">
        <f>VLOOKUP('Teaching &amp; Research Lvl B'!D66:D66,'CDF List'!$A$2:$C$41,3,FALSE)</f>
        <v>Take responsibility for one’s own personal growth and skill development and actively seek out opportunities for learning and self-improvement.</v>
      </c>
      <c r="G66" s="62" t="str">
        <f>VLOOKUP(D66,'CDF Behaviours'!$A$3:$E$220,5,FALSE)</f>
        <v>● Be personally committed to and actively work to continuously improve yourself.
● Seek out opportunities for personal growth and development.
● Understand that different situations and levels may call for different skills and approaches.
● Work to deploy strengths and compensate for weaknesses and limitations.</v>
      </c>
    </row>
    <row r="67" spans="1:7" ht="153.75" customHeight="1" x14ac:dyDescent="0.3">
      <c r="A67" s="357"/>
      <c r="B67" s="360"/>
      <c r="C67" s="352"/>
      <c r="D67" s="60" t="s">
        <v>17</v>
      </c>
      <c r="E67" s="61" t="str">
        <f>VLOOKUP('Teaching &amp; Research Lvl B'!D67,'CDF List'!$A$2:$C$41,2,FALSE)</f>
        <v>Be Responsible and Accountable for Achieving Excellence</v>
      </c>
      <c r="F67" s="70" t="str">
        <f>VLOOKUP('Teaching &amp; Research Lvl B'!D67:D67,'CDF List'!$A$2:$C$41,3,FALSE)</f>
        <v>Be Mission-aligned and responsible for delivering results through self examination, perseverance, adhering to regulatory obligations and applying policies and procedures that inform the legal and risk responsibilities of one’s role.</v>
      </c>
      <c r="G67" s="62" t="str">
        <f>VLOOKUP(D67,'CDF Behaviours'!$A$3:$E$220,5,FALSE)</f>
        <v>● Be accountable to identify and connect legal and risk responsibilities back to your role and know where to find the relevant policies and procedures, particularly the ACU Code of Conduct.
● Fulfil all commitments made to peers, co-workers, supervisors and customers; take personal responsibility and accountability of your work and seeing efforts through to completion. Be honest about mistakes.
● Maintain the practice of self-reflection and renewal; examining and nourishing self upon the core values of the Mission, Vision and Values of ACU.
● Persist with assigned roles and tasks until completion, while seeking support when required.</v>
      </c>
    </row>
    <row r="68" spans="1:7" ht="104.25" customHeight="1" x14ac:dyDescent="0.3">
      <c r="A68" s="357"/>
      <c r="B68" s="360"/>
      <c r="C68" s="351" t="s">
        <v>185</v>
      </c>
      <c r="D68" s="60" t="s">
        <v>16</v>
      </c>
      <c r="E68" s="61" t="str">
        <f>VLOOKUP('Teaching &amp; Research Lvl B'!D68,'CDF List'!$A$2:$C$41,2,FALSE)</f>
        <v>Collaborate Effectively</v>
      </c>
      <c r="F68" s="70" t="str">
        <f>VLOOKUP('Teaching &amp; Research Lvl B'!D68:D68,'CDF List'!$A$2:$C$41,3,FALSE)</f>
        <v>Cooperate and collaborate with others to achieve individual and team goals.</v>
      </c>
      <c r="G68" s="62" t="str">
        <f>VLOOKUP(D68,'CDF Behaviours'!$A$3:$E$220,5,FALSE)</f>
        <v>● Be a team player; share information and see the benefits of working as a team.
● Be visible and accessible to colleagues; communicate openly and widely to share information and knowledge.
● Demonstrate high levels of personal engagement and inclusiveness amongst peers.
● Keep others informed and up-to-date about what is happening.</v>
      </c>
    </row>
    <row r="69" spans="1:7" ht="94.5" customHeight="1" thickBot="1" x14ac:dyDescent="0.35">
      <c r="A69" s="357"/>
      <c r="B69" s="361"/>
      <c r="C69" s="345"/>
      <c r="D69" s="63" t="s">
        <v>9</v>
      </c>
      <c r="E69" s="56" t="str">
        <f>VLOOKUP('Teaching &amp; Research Lvl B'!D69,'CDF List'!$A$2:$C$41,2,FALSE)</f>
        <v>Coach and Develop</v>
      </c>
      <c r="F69" s="67" t="str">
        <f>VLOOKUP('Teaching &amp; Research Lvl B'!D69:D69,'CDF List'!$A$2:$C$41,3,FALSE)</f>
        <v>Take responsibility for one’s own personal growth and skill development and actively seek out opportunities for learning and self-improvement.</v>
      </c>
      <c r="G69" s="57" t="str">
        <f>VLOOKUP(D69,'CDF Behaviours'!$A$3:$E$220,5,FALSE)</f>
        <v>● Be personally committed to and actively work to continuously improve yourself.
● Seek out opportunities for personal growth and development.
● Understand that different situations and levels may call for different skills and approaches.
● Work to deploy strengths and compensate for weaknesses and limitations.</v>
      </c>
    </row>
    <row r="70" spans="1:7" ht="147.75" customHeight="1" x14ac:dyDescent="0.3">
      <c r="A70" s="357"/>
      <c r="B70" s="359" t="s">
        <v>186</v>
      </c>
      <c r="C70" s="365" t="s">
        <v>203</v>
      </c>
      <c r="D70" s="53" t="s">
        <v>42</v>
      </c>
      <c r="E70" s="54" t="str">
        <f>VLOOKUP('Teaching &amp; Research Lvl B'!D70,'CDF List'!$A$2:$C$41,2,FALSE)</f>
        <v>Apply Commercial Acumen</v>
      </c>
      <c r="F70" s="69" t="str">
        <f>VLOOKUP('Teaching &amp; Research Lvl B'!D70:D70,'CDF List'!$A$2:$C$41,3,FALSE)</f>
        <v>Take action and complete tasks in compliance with your delegation of authority. Understand the context in which you carry out your day-to-day work and the contribution you make to the broader university.</v>
      </c>
      <c r="G70" s="55" t="str">
        <f>VLOOKUP(D70,'CDF Behaviours'!$A$3:$E$220,5,FALSE)</f>
        <v>● Be aware of the commercial aspects of ACU including stakeholders, markets, services and products that contribute to the financial viability of ACU.
● Establish methods for staying in tune with industry trends.
● Show understanding of how resources (time, materials, staffing, etc) link to commercial outcomes. Work to achieve budget or control costs.
● Understand the wider business context in which ACU operates by keeping up-to-date with new developments in the higher education sector, particularly changing Federal Government policy and funding arrangements.</v>
      </c>
    </row>
    <row r="71" spans="1:7" ht="86.25" customHeight="1" x14ac:dyDescent="0.3">
      <c r="A71" s="357"/>
      <c r="B71" s="360"/>
      <c r="C71" s="344"/>
      <c r="D71" s="60" t="s">
        <v>22</v>
      </c>
      <c r="E71" s="61" t="str">
        <f>VLOOKUP('Teaching &amp; Research Lvl B'!D71,'CDF List'!$A$2:$C$41,2,FALSE)</f>
        <v>Deliver Stakeholder Centric Service</v>
      </c>
      <c r="F71" s="70" t="str">
        <f>VLOOKUP('Teaching &amp; Research Lvl B'!D71:D71,'CDF List'!$A$2:$C$41,3,FALSE)</f>
        <v>Carry out personal actions and tasks with a stakeholder focus and community outcomes in mind.</v>
      </c>
      <c r="G71" s="62" t="str">
        <f>VLOOKUP(D71,'CDF Behaviours'!$A$3:$E$220,5,FALSE)</f>
        <v>● Do what is appropriate to ensure stakeholder expectations are met.
● Follow up to evaluate stakeholder satisfaction.
● Prioritise stakeholder needs.
● Respond to requests for service in a timely and thorough manner</v>
      </c>
    </row>
    <row r="72" spans="1:7" ht="93.75" customHeight="1" x14ac:dyDescent="0.3">
      <c r="A72" s="357"/>
      <c r="B72" s="360"/>
      <c r="C72" s="344"/>
      <c r="D72" s="60" t="s">
        <v>16</v>
      </c>
      <c r="E72" s="61" t="str">
        <f>VLOOKUP('Teaching &amp; Research Lvl B'!D72,'CDF List'!$A$2:$C$41,2,FALSE)</f>
        <v>Collaborate Effectively</v>
      </c>
      <c r="F72" s="70" t="str">
        <f>VLOOKUP('Teaching &amp; Research Lvl B'!D72:D72,'CDF List'!$A$2:$C$41,3,FALSE)</f>
        <v>Cooperate and collaborate with others to achieve individual and team goals.</v>
      </c>
      <c r="G72" s="62" t="str">
        <f>VLOOKUP(D72,'CDF Behaviours'!$A$3:$E$220,5,FALSE)</f>
        <v>● Be a team player; share information and see the benefits of working as a team.
● Be visible and accessible to colleagues; communicate openly and widely to share information and knowledge.
● Demonstrate high levels of personal engagement and inclusiveness amongst peers.
● Keep others informed and up-to-date about what is happening.</v>
      </c>
    </row>
    <row r="73" spans="1:7" ht="86.25" customHeight="1" thickBot="1" x14ac:dyDescent="0.35">
      <c r="A73" s="358"/>
      <c r="B73" s="361"/>
      <c r="C73" s="345"/>
      <c r="D73" s="63" t="s">
        <v>9</v>
      </c>
      <c r="E73" s="56" t="str">
        <f>VLOOKUP('Teaching &amp; Research Lvl B'!D73,'CDF List'!$A$2:$C$41,2,FALSE)</f>
        <v>Coach and Develop</v>
      </c>
      <c r="F73" s="67" t="str">
        <f>VLOOKUP('Teaching &amp; Research Lvl B'!D73:D73,'CDF List'!$A$2:$C$41,3,FALSE)</f>
        <v>Take responsibility for one’s own personal growth and skill development and actively seek out opportunities for learning and self-improvement.</v>
      </c>
      <c r="G73" s="57" t="str">
        <f>VLOOKUP(D73,'CDF Behaviours'!$A$3:$E$220,5,FALSE)</f>
        <v>● Be personally committed to and actively work to continuously improve yourself.
● Seek out opportunities for personal growth and development.
● Understand that different situations and levels may call for different skills and approaches.
● Work to deploy strengths and compensate for weaknesses and limitations.</v>
      </c>
    </row>
    <row r="74" spans="1:7" ht="150" customHeight="1" x14ac:dyDescent="0.3">
      <c r="A74" s="330" t="s">
        <v>48</v>
      </c>
      <c r="B74" s="329" t="s">
        <v>49</v>
      </c>
      <c r="C74" s="349" t="s">
        <v>204</v>
      </c>
      <c r="D74" s="84" t="s">
        <v>42</v>
      </c>
      <c r="E74" s="78" t="str">
        <f>VLOOKUP('Teaching &amp; Research Lvl B'!D74,'CDF List'!$A$2:$C$41,2,FALSE)</f>
        <v>Apply Commercial Acumen</v>
      </c>
      <c r="F74" s="85" t="str">
        <f>VLOOKUP('Teaching &amp; Research Lvl B'!D74:D74,'CDF List'!$A$2:$C$41,3,FALSE)</f>
        <v>Take action and complete tasks in compliance with your delegation of authority. Understand the context in which you carry out your day-to-day work and the contribution you make to the broader university.</v>
      </c>
      <c r="G74" s="86" t="str">
        <f>VLOOKUP(D74,'CDF Behaviours'!$A$3:$E$220,5,FALSE)</f>
        <v>● Be aware of the commercial aspects of ACU including stakeholders, markets, services and products that contribute to the financial viability of ACU.
● Establish methods for staying in tune with industry trends.
● Show understanding of how resources (time, materials, staffing, etc) link to commercial outcomes. Work to achieve budget or control costs.
● Understand the wider business context in which ACU operates by keeping up-to-date with new developments in the higher education sector, particularly changing Federal Government policy and funding arrangements.</v>
      </c>
    </row>
    <row r="75" spans="1:7" ht="80.25" customHeight="1" x14ac:dyDescent="0.3">
      <c r="A75" s="331"/>
      <c r="B75" s="317"/>
      <c r="C75" s="348"/>
      <c r="D75" s="93" t="s">
        <v>43</v>
      </c>
      <c r="E75" s="81" t="str">
        <f>VLOOKUP('Teaching &amp; Research Lvl B'!D75,'CDF List'!$A$2:$C$41,2,FALSE)</f>
        <v>Adapt to and Lead Change</v>
      </c>
      <c r="F75" s="94" t="str">
        <f>VLOOKUP('Teaching &amp; Research Lvl B'!D75:D75,'CDF List'!$A$2:$C$41,3,FALSE)</f>
        <v>Understand that ACU needs to make changes, and maintain effectiveness when experiencing change.</v>
      </c>
      <c r="G75" s="95" t="str">
        <f>VLOOKUP(D75,'CDF Behaviours'!$A$3:$E$220,5,FALSE)</f>
        <v>● Be resilient and flexible in approach to work.
● Listen to the changes proposed, provide feedback and contribute to new solutions.
● Think creatively when implementing change initiatives in the context of your work.
● Think positively and remain open-minded even when faced with obstacles.</v>
      </c>
    </row>
    <row r="76" spans="1:7" ht="102.75" customHeight="1" x14ac:dyDescent="0.3">
      <c r="A76" s="331"/>
      <c r="B76" s="317"/>
      <c r="C76" s="348"/>
      <c r="D76" s="93" t="s">
        <v>16</v>
      </c>
      <c r="E76" s="81" t="str">
        <f>VLOOKUP('Teaching &amp; Research Lvl B'!D76,'CDF List'!$A$2:$C$41,2,FALSE)</f>
        <v>Collaborate Effectively</v>
      </c>
      <c r="F76" s="94" t="str">
        <f>VLOOKUP('Teaching &amp; Research Lvl B'!D76:D76,'CDF List'!$A$2:$C$41,3,FALSE)</f>
        <v>Cooperate and collaborate with others to achieve individual and team goals.</v>
      </c>
      <c r="G76" s="95" t="str">
        <f>VLOOKUP(D76,'CDF Behaviours'!$A$3:$E$220,5,FALSE)</f>
        <v>● Be a team player; share information and see the benefits of working as a team.
● Be visible and accessible to colleagues; communicate openly and widely to share information and knowledge.
● Demonstrate high levels of personal engagement and inclusiveness amongst peers.
● Keep others informed and up-to-date about what is happening.</v>
      </c>
    </row>
    <row r="77" spans="1:7" ht="159.75" customHeight="1" x14ac:dyDescent="0.3">
      <c r="A77" s="331"/>
      <c r="B77" s="317"/>
      <c r="C77" s="350"/>
      <c r="D77" s="93" t="s">
        <v>24</v>
      </c>
      <c r="E77" s="81" t="str">
        <f>VLOOKUP('Teaching &amp; Research Lvl B'!D77,'CDF List'!$A$2:$C$41,2,FALSE)</f>
        <v>Know ACU Work Processes and Systems</v>
      </c>
      <c r="F77" s="94" t="str">
        <f>VLOOKUP('Teaching &amp; Research Lvl B'!D77:D77,'CDF List'!$A$2:$C$41,3,FALSE)</f>
        <v>Confidently use ACU’s processes and systems to efficiently carry out day-to-day work.</v>
      </c>
      <c r="G77" s="95" t="str">
        <f>VLOOKUP(D77,'CDF Behaviours'!$A$3:$E$220,5,FALSE)</f>
        <v>● Accept responsibility for own performance to deliver work activities on time and to the required standard in agreement with your nominated supervisor.
● Demonstrate use of core office applications and other technologies in use in your field of work; ensure the accuracy of data entry and output in support of accurate and timely reporting.
● Understand the steps in work flow to achieve outcomes that appropriately utilise available systems and procedures.
● Use computer, telecommunications and audio-visual equipment or other technologies used by the organisation in relation to your work.</v>
      </c>
    </row>
    <row r="78" spans="1:7" ht="146.25" customHeight="1" x14ac:dyDescent="0.3">
      <c r="A78" s="331" t="s">
        <v>48</v>
      </c>
      <c r="B78" s="317" t="s">
        <v>49</v>
      </c>
      <c r="C78" s="346" t="s">
        <v>79</v>
      </c>
      <c r="D78" s="93" t="s">
        <v>42</v>
      </c>
      <c r="E78" s="81" t="str">
        <f>VLOOKUP('Teaching &amp; Research Lvl B'!D78,'CDF List'!$A$2:$C$41,2,FALSE)</f>
        <v>Apply Commercial Acumen</v>
      </c>
      <c r="F78" s="94" t="str">
        <f>VLOOKUP('Teaching &amp; Research Lvl B'!D78:D78,'CDF List'!$A$2:$C$41,3,FALSE)</f>
        <v>Take action and complete tasks in compliance with your delegation of authority. Understand the context in which you carry out your day-to-day work and the contribution you make to the broader university.</v>
      </c>
      <c r="G78" s="95" t="str">
        <f>VLOOKUP(D78,'CDF Behaviours'!$A$3:$E$220,5,FALSE)</f>
        <v>● Be aware of the commercial aspects of ACU including stakeholders, markets, services and products that contribute to the financial viability of ACU.
● Establish methods for staying in tune with industry trends.
● Show understanding of how resources (time, materials, staffing, etc) link to commercial outcomes. Work to achieve budget or control costs.
● Understand the wider business context in which ACU operates by keeping up-to-date with new developments in the higher education sector, particularly changing Federal Government policy and funding arrangements.</v>
      </c>
    </row>
    <row r="79" spans="1:7" ht="100.5" customHeight="1" x14ac:dyDescent="0.3">
      <c r="A79" s="331"/>
      <c r="B79" s="317"/>
      <c r="C79" s="348"/>
      <c r="D79" s="93" t="s">
        <v>16</v>
      </c>
      <c r="E79" s="81" t="str">
        <f>VLOOKUP('Teaching &amp; Research Lvl B'!D79,'CDF List'!$A$2:$C$41,2,FALSE)</f>
        <v>Collaborate Effectively</v>
      </c>
      <c r="F79" s="94" t="str">
        <f>VLOOKUP('Teaching &amp; Research Lvl B'!D79:D79,'CDF List'!$A$2:$C$41,3,FALSE)</f>
        <v>Cooperate and collaborate with others to achieve individual and team goals.</v>
      </c>
      <c r="G79" s="95" t="str">
        <f>VLOOKUP(D79,'CDF Behaviours'!$A$3:$E$220,5,FALSE)</f>
        <v>● Be a team player; share information and see the benefits of working as a team.
● Be visible and accessible to colleagues; communicate openly and widely to share information and knowledge.
● Demonstrate high levels of personal engagement and inclusiveness amongst peers.
● Keep others informed and up-to-date about what is happening.</v>
      </c>
    </row>
    <row r="80" spans="1:7" ht="154.5" customHeight="1" x14ac:dyDescent="0.3">
      <c r="A80" s="331"/>
      <c r="B80" s="317"/>
      <c r="C80" s="350"/>
      <c r="D80" s="93" t="s">
        <v>24</v>
      </c>
      <c r="E80" s="81" t="str">
        <f>VLOOKUP('Teaching &amp; Research Lvl B'!D80,'CDF List'!$A$2:$C$41,2,FALSE)</f>
        <v>Know ACU Work Processes and Systems</v>
      </c>
      <c r="F80" s="94" t="str">
        <f>VLOOKUP('Teaching &amp; Research Lvl B'!D80:D80,'CDF List'!$A$2:$C$41,3,FALSE)</f>
        <v>Confidently use ACU’s processes and systems to efficiently carry out day-to-day work.</v>
      </c>
      <c r="G80" s="95" t="str">
        <f>VLOOKUP(D80,'CDF Behaviours'!$A$3:$E$220,5,FALSE)</f>
        <v>● Accept responsibility for own performance to deliver work activities on time and to the required standard in agreement with your nominated supervisor.
● Demonstrate use of core office applications and other technologies in use in your field of work; ensure the accuracy of data entry and output in support of accurate and timely reporting.
● Understand the steps in work flow to achieve outcomes that appropriately utilise available systems and procedures.
● Use computer, telecommunications and audio-visual equipment or other technologies used by the organisation in relation to your work.</v>
      </c>
    </row>
    <row r="81" spans="1:7" ht="154.5" customHeight="1" x14ac:dyDescent="0.3">
      <c r="A81" s="331"/>
      <c r="B81" s="317"/>
      <c r="C81" s="346" t="s">
        <v>80</v>
      </c>
      <c r="D81" s="93" t="s">
        <v>42</v>
      </c>
      <c r="E81" s="81" t="str">
        <f>VLOOKUP('Teaching &amp; Research Lvl B'!D81,'CDF List'!$A$2:$C$41,2,FALSE)</f>
        <v>Apply Commercial Acumen</v>
      </c>
      <c r="F81" s="94" t="str">
        <f>VLOOKUP('Teaching &amp; Research Lvl B'!D81:D81,'CDF List'!$A$2:$C$41,3,FALSE)</f>
        <v>Take action and complete tasks in compliance with your delegation of authority. Understand the context in which you carry out your day-to-day work and the contribution you make to the broader university.</v>
      </c>
      <c r="G81" s="95" t="str">
        <f>VLOOKUP(D81,'CDF Behaviours'!$A$3:$E$220,5,FALSE)</f>
        <v>● Be aware of the commercial aspects of ACU including stakeholders, markets, services and products that contribute to the financial viability of ACU.
● Establish methods for staying in tune with industry trends.
● Show understanding of how resources (time, materials, staffing, etc) link to commercial outcomes. Work to achieve budget or control costs.
● Understand the wider business context in which ACU operates by keeping up-to-date with new developments in the higher education sector, particularly changing Federal Government policy and funding arrangements.</v>
      </c>
    </row>
    <row r="82" spans="1:7" ht="161.25" customHeight="1" x14ac:dyDescent="0.3">
      <c r="A82" s="331"/>
      <c r="B82" s="317"/>
      <c r="C82" s="350"/>
      <c r="D82" s="93" t="s">
        <v>24</v>
      </c>
      <c r="E82" s="81" t="str">
        <f>VLOOKUP('Teaching &amp; Research Lvl B'!D82,'CDF List'!$A$2:$C$41,2,FALSE)</f>
        <v>Know ACU Work Processes and Systems</v>
      </c>
      <c r="F82" s="94" t="str">
        <f>VLOOKUP('Teaching &amp; Research Lvl B'!D82:D82,'CDF List'!$A$2:$C$41,3,FALSE)</f>
        <v>Confidently use ACU’s processes and systems to efficiently carry out day-to-day work.</v>
      </c>
      <c r="G82" s="95" t="str">
        <f>VLOOKUP(D82,'CDF Behaviours'!$A$3:$E$220,5,FALSE)</f>
        <v>● Accept responsibility for own performance to deliver work activities on time and to the required standard in agreement with your nominated supervisor.
● Demonstrate use of core office applications and other technologies in use in your field of work; ensure the accuracy of data entry and output in support of accurate and timely reporting.
● Understand the steps in work flow to achieve outcomes that appropriately utilise available systems and procedures.
● Use computer, telecommunications and audio-visual equipment or other technologies used by the organisation in relation to your work.</v>
      </c>
    </row>
    <row r="83" spans="1:7" ht="102" customHeight="1" x14ac:dyDescent="0.3">
      <c r="A83" s="331"/>
      <c r="B83" s="317"/>
      <c r="C83" s="346" t="s">
        <v>81</v>
      </c>
      <c r="D83" s="93" t="s">
        <v>16</v>
      </c>
      <c r="E83" s="81" t="str">
        <f>VLOOKUP('Teaching &amp; Research Lvl B'!D83,'CDF List'!$A$2:$C$41,2,FALSE)</f>
        <v>Collaborate Effectively</v>
      </c>
      <c r="F83" s="94" t="str">
        <f>VLOOKUP('Teaching &amp; Research Lvl B'!D83:D83,'CDF List'!$A$2:$C$41,3,FALSE)</f>
        <v>Cooperate and collaborate with others to achieve individual and team goals.</v>
      </c>
      <c r="G83" s="95" t="str">
        <f>VLOOKUP(D83,'CDF Behaviours'!$A$3:$E$220,5,FALSE)</f>
        <v>● Be a team player; share information and see the benefits of working as a team.
● Be visible and accessible to colleagues; communicate openly and widely to share information and knowledge.
● Demonstrate high levels of personal engagement and inclusiveness amongst peers.
● Keep others informed and up-to-date about what is happening.</v>
      </c>
    </row>
    <row r="84" spans="1:7" ht="84.75" customHeight="1" x14ac:dyDescent="0.3">
      <c r="A84" s="331"/>
      <c r="B84" s="317"/>
      <c r="C84" s="350"/>
      <c r="D84" s="93" t="s">
        <v>63</v>
      </c>
      <c r="E84" s="81" t="str">
        <f>VLOOKUP('Teaching &amp; Research Lvl B'!D84,'CDF List'!$A$2:$C$41,2,FALSE)</f>
        <v>Collaborate Effectively</v>
      </c>
      <c r="F84" s="94" t="str">
        <f>VLOOKUP('Teaching &amp; Research Lvl B'!D84:D84,'CDF List'!$A$2:$C$41,3,FALSE)</f>
        <v>Work with others to build the conditions for team effectiveness.</v>
      </c>
      <c r="G84" s="95" t="str">
        <f>VLOOKUP(D84,'CDF Behaviours'!$A$3:$E$220,5,FALSE)</f>
        <v>● Ask others for their views and opinions when making decisions and plans.
● Create strong morale and spirit amongst own team by working to remove barriers to collaboration.
● Define success in terms of the whole team and support stages of team growth and maturity.
● Recognise and reward the contribution of others.</v>
      </c>
    </row>
    <row r="85" spans="1:7" ht="84.75" customHeight="1" x14ac:dyDescent="0.3">
      <c r="A85" s="331"/>
      <c r="B85" s="317"/>
      <c r="C85" s="346" t="s">
        <v>82</v>
      </c>
      <c r="D85" s="93" t="s">
        <v>22</v>
      </c>
      <c r="E85" s="81" t="str">
        <f>VLOOKUP('Teaching &amp; Research Lvl B'!D85,'CDF List'!$A$2:$C$41,2,FALSE)</f>
        <v>Deliver Stakeholder Centric Service</v>
      </c>
      <c r="F85" s="94" t="str">
        <f>VLOOKUP('Teaching &amp; Research Lvl B'!D85:D85,'CDF List'!$A$2:$C$41,3,FALSE)</f>
        <v>Carry out personal actions and tasks with a stakeholder focus and community outcomes in mind.</v>
      </c>
      <c r="G85" s="95" t="str">
        <f>VLOOKUP(D85,'CDF Behaviours'!$A$3:$E$220,5,FALSE)</f>
        <v>● Do what is appropriate to ensure stakeholder expectations are met.
● Follow up to evaluate stakeholder satisfaction.
● Prioritise stakeholder needs.
● Respond to requests for service in a timely and thorough manner</v>
      </c>
    </row>
    <row r="86" spans="1:7" ht="96" customHeight="1" x14ac:dyDescent="0.3">
      <c r="A86" s="331"/>
      <c r="B86" s="317"/>
      <c r="C86" s="348"/>
      <c r="D86" s="93" t="s">
        <v>16</v>
      </c>
      <c r="E86" s="81" t="str">
        <f>VLOOKUP('Teaching &amp; Research Lvl B'!D86,'CDF List'!$A$2:$C$41,2,FALSE)</f>
        <v>Collaborate Effectively</v>
      </c>
      <c r="F86" s="94" t="str">
        <f>VLOOKUP('Teaching &amp; Research Lvl B'!D86:D86,'CDF List'!$A$2:$C$41,3,FALSE)</f>
        <v>Cooperate and collaborate with others to achieve individual and team goals.</v>
      </c>
      <c r="G86" s="95" t="str">
        <f>VLOOKUP(D86,'CDF Behaviours'!$A$3:$E$220,5,FALSE)</f>
        <v>● Be a team player; share information and see the benefits of working as a team.
● Be visible and accessible to colleagues; communicate openly and widely to share information and knowledge.
● Demonstrate high levels of personal engagement and inclusiveness amongst peers.
● Keep others informed and up-to-date about what is happening.</v>
      </c>
    </row>
    <row r="87" spans="1:7" ht="84.75" customHeight="1" thickBot="1" x14ac:dyDescent="0.35">
      <c r="A87" s="331"/>
      <c r="B87" s="318"/>
      <c r="C87" s="347"/>
      <c r="D87" s="122" t="s">
        <v>9</v>
      </c>
      <c r="E87" s="82" t="str">
        <f>VLOOKUP('Teaching &amp; Research Lvl B'!D87,'CDF List'!$A$2:$C$41,2,FALSE)</f>
        <v>Coach and Develop</v>
      </c>
      <c r="F87" s="123" t="str">
        <f>VLOOKUP('Teaching &amp; Research Lvl B'!D87:D87,'CDF List'!$A$2:$C$41,3,FALSE)</f>
        <v>Take responsibility for one’s own personal growth and skill development and actively seek out opportunities for learning and self-improvement.</v>
      </c>
      <c r="G87" s="124" t="str">
        <f>VLOOKUP(D87,'CDF Behaviours'!$A$3:$E$220,5,FALSE)</f>
        <v>● Be personally committed to and actively work to continuously improve yourself.
● Seek out opportunities for personal growth and development.
● Understand that different situations and levels may call for different skills and approaches.
● Work to deploy strengths and compensate for weaknesses and limitations.</v>
      </c>
    </row>
    <row r="88" spans="1:7" ht="150" customHeight="1" x14ac:dyDescent="0.3">
      <c r="A88" s="331"/>
      <c r="B88" s="329" t="s">
        <v>55</v>
      </c>
      <c r="C88" s="311" t="s">
        <v>83</v>
      </c>
      <c r="D88" s="84" t="s">
        <v>42</v>
      </c>
      <c r="E88" s="78" t="str">
        <f>VLOOKUP('Teaching &amp; Research Lvl B'!D88,'CDF List'!$A$2:$C$41,2,FALSE)</f>
        <v>Apply Commercial Acumen</v>
      </c>
      <c r="F88" s="85" t="str">
        <f>VLOOKUP('Teaching &amp; Research Lvl B'!D88:D88,'CDF List'!$A$2:$C$41,3,FALSE)</f>
        <v>Take action and complete tasks in compliance with your delegation of authority. Understand the context in which you carry out your day-to-day work and the contribution you make to the broader university.</v>
      </c>
      <c r="G88" s="86" t="str">
        <f>VLOOKUP(D88,'CDF Behaviours'!$A$3:$E$220,5,FALSE)</f>
        <v>● Be aware of the commercial aspects of ACU including stakeholders, markets, services and products that contribute to the financial viability of ACU.
● Establish methods for staying in tune with industry trends.
● Show understanding of how resources (time, materials, staffing, etc) link to commercial outcomes. Work to achieve budget or control costs.
● Understand the wider business context in which ACU operates by keeping up-to-date with new developments in the higher education sector, particularly changing Federal Government policy and funding arrangements.</v>
      </c>
    </row>
    <row r="89" spans="1:7" ht="85.5" customHeight="1" x14ac:dyDescent="0.3">
      <c r="A89" s="331"/>
      <c r="B89" s="317"/>
      <c r="C89" s="312"/>
      <c r="D89" s="93" t="s">
        <v>22</v>
      </c>
      <c r="E89" s="81" t="str">
        <f>VLOOKUP('Teaching &amp; Research Lvl B'!D89,'CDF List'!$A$2:$C$41,2,FALSE)</f>
        <v>Deliver Stakeholder Centric Service</v>
      </c>
      <c r="F89" s="94" t="str">
        <f>VLOOKUP('Teaching &amp; Research Lvl B'!D89:D89,'CDF List'!$A$2:$C$41,3,FALSE)</f>
        <v>Carry out personal actions and tasks with a stakeholder focus and community outcomes in mind.</v>
      </c>
      <c r="G89" s="95" t="str">
        <f>VLOOKUP(D89,'CDF Behaviours'!$A$3:$E$220,5,FALSE)</f>
        <v>● Do what is appropriate to ensure stakeholder expectations are met.
● Follow up to evaluate stakeholder satisfaction.
● Prioritise stakeholder needs.
● Respond to requests for service in a timely and thorough manner</v>
      </c>
    </row>
    <row r="90" spans="1:7" ht="166.5" customHeight="1" x14ac:dyDescent="0.3">
      <c r="A90" s="331"/>
      <c r="B90" s="317"/>
      <c r="C90" s="312"/>
      <c r="D90" s="93" t="s">
        <v>17</v>
      </c>
      <c r="E90" s="81" t="str">
        <f>VLOOKUP('Teaching &amp; Research Lvl B'!D90,'CDF List'!$A$2:$C$41,2,FALSE)</f>
        <v>Be Responsible and Accountable for Achieving Excellence</v>
      </c>
      <c r="F90" s="94" t="str">
        <f>VLOOKUP('Teaching &amp; Research Lvl B'!D90:D90,'CDF List'!$A$2:$C$41,3,FALSE)</f>
        <v>Be Mission-aligned and responsible for delivering results through self examination, perseverance, adhering to regulatory obligations and applying policies and procedures that inform the legal and risk responsibilities of one’s role.</v>
      </c>
      <c r="G90" s="95" t="str">
        <f>VLOOKUP(D90,'CDF Behaviours'!$A$3:$E$220,5,FALSE)</f>
        <v>● Be accountable to identify and connect legal and risk responsibilities back to your role and know where to find the relevant policies and procedures, particularly the ACU Code of Conduct.
● Fulfil all commitments made to peers, co-workers, supervisors and customers; take personal responsibility and accountability of your work and seeing efforts through to completion. Be honest about mistakes.
● Maintain the practice of self-reflection and renewal; examining and nourishing self upon the core values of the Mission, Vision and Values of ACU.
● Persist with assigned roles and tasks until completion, while seeking support when required.</v>
      </c>
    </row>
    <row r="91" spans="1:7" ht="132" customHeight="1" x14ac:dyDescent="0.3">
      <c r="A91" s="331" t="s">
        <v>48</v>
      </c>
      <c r="B91" s="317" t="s">
        <v>55</v>
      </c>
      <c r="C91" s="274" t="s">
        <v>83</v>
      </c>
      <c r="D91" s="93" t="s">
        <v>37</v>
      </c>
      <c r="E91" s="81" t="str">
        <f>VLOOKUP('Teaching &amp; Research Lvl B'!D91,'CDF List'!$A$2:$C$41,2,FALSE)</f>
        <v>Make Informed Decisions</v>
      </c>
      <c r="F91" s="94" t="str">
        <f>VLOOKUP('Teaching &amp; Research Lvl B'!D91:D91,'CDF List'!$A$2:$C$41,3,FALSE)</f>
        <v>Identify and utilise key data and information available within ACU to make informed decisions.</v>
      </c>
      <c r="G91" s="95" t="str">
        <f>VLOOKUP(D91,'CDF Behaviours'!$A$3:$E$220,5,FALSE)</f>
        <v>● Be bold and express your opinion that is based on fact in order to aid team decisions and discussions.
● Demonstrate a sound understanding of ACU business functions, terminology and processes.
● Employ a methodical and logical approach when analysing information to make informed conclusions and decisions that are based on fact.
● Have knowledge and awareness of relevant University information sources to aid research and analysis.</v>
      </c>
    </row>
    <row r="92" spans="1:7" ht="114.75" customHeight="1" x14ac:dyDescent="0.3">
      <c r="A92" s="331"/>
      <c r="B92" s="317"/>
      <c r="C92" s="346" t="s">
        <v>84</v>
      </c>
      <c r="D92" s="93" t="s">
        <v>13</v>
      </c>
      <c r="E92" s="81" t="str">
        <f>VLOOKUP('Teaching &amp; Research Lvl B'!D92,'CDF List'!$A$2:$C$41,2,FALSE)</f>
        <v>Live ACU’s Mission, Vision and Values</v>
      </c>
      <c r="F92" s="94" t="str">
        <f>VLOOKUP('Teaching &amp; Research Lvl B'!D92:D92,'CDF List'!$A$2:$C$41,3,FALSE)</f>
        <v>Be reflective and connect the purpose and practice of your work to the work of ACU. Link everything you do to ACU’s Mission, Vision and Values.</v>
      </c>
      <c r="G92" s="95" t="str">
        <f>VLOOKUP(D92,'CDF Behaviours'!$A$3:$E$220,5,FALSE)</f>
        <v>● Deal with others in an open, honest and respectful manner that fosters trust.
● Represent ACU’s highest standards through respectful and ethical expression of the University’s Mission and the shaping of a hope-filled future.
● Take pride in being trustworthy.
● Understand, articulate and give expression to ACU’s Mission, Vision and Values to others.</v>
      </c>
    </row>
    <row r="93" spans="1:7" ht="162.75" customHeight="1" x14ac:dyDescent="0.3">
      <c r="A93" s="331"/>
      <c r="B93" s="317"/>
      <c r="C93" s="348"/>
      <c r="D93" s="93" t="s">
        <v>42</v>
      </c>
      <c r="E93" s="81" t="str">
        <f>VLOOKUP('Teaching &amp; Research Lvl B'!D93,'CDF List'!$A$2:$C$41,2,FALSE)</f>
        <v>Apply Commercial Acumen</v>
      </c>
      <c r="F93" s="94" t="str">
        <f>VLOOKUP('Teaching &amp; Research Lvl B'!D93:D93,'CDF List'!$A$2:$C$41,3,FALSE)</f>
        <v>Take action and complete tasks in compliance with your delegation of authority. Understand the context in which you carry out your day-to-day work and the contribution you make to the broader university.</v>
      </c>
      <c r="G93" s="95" t="str">
        <f>VLOOKUP(D93,'CDF Behaviours'!$A$3:$E$220,5,FALSE)</f>
        <v>● Be aware of the commercial aspects of ACU including stakeholders, markets, services and products that contribute to the financial viability of ACU.
● Establish methods for staying in tune with industry trends.
● Show understanding of how resources (time, materials, staffing, etc) link to commercial outcomes. Work to achieve budget or control costs.
● Understand the wider business context in which ACU operates by keeping up-to-date with new developments in the higher education sector, particularly changing Federal Government policy and funding arrangements.</v>
      </c>
    </row>
    <row r="94" spans="1:7" ht="90.75" customHeight="1" x14ac:dyDescent="0.3">
      <c r="A94" s="331"/>
      <c r="B94" s="317"/>
      <c r="C94" s="348"/>
      <c r="D94" s="93" t="s">
        <v>22</v>
      </c>
      <c r="E94" s="81" t="str">
        <f>VLOOKUP('Teaching &amp; Research Lvl B'!D94,'CDF List'!$A$2:$C$41,2,FALSE)</f>
        <v>Deliver Stakeholder Centric Service</v>
      </c>
      <c r="F94" s="94" t="str">
        <f>VLOOKUP('Teaching &amp; Research Lvl B'!D94:D94,'CDF List'!$A$2:$C$41,3,FALSE)</f>
        <v>Carry out personal actions and tasks with a stakeholder focus and community outcomes in mind.</v>
      </c>
      <c r="G94" s="95" t="str">
        <f>VLOOKUP(D94,'CDF Behaviours'!$A$3:$E$220,5,FALSE)</f>
        <v>● Do what is appropriate to ensure stakeholder expectations are met.
● Follow up to evaluate stakeholder satisfaction.
● Prioritise stakeholder needs.
● Respond to requests for service in a timely and thorough manner</v>
      </c>
    </row>
    <row r="95" spans="1:7" ht="105.75" customHeight="1" x14ac:dyDescent="0.3">
      <c r="A95" s="331"/>
      <c r="B95" s="317"/>
      <c r="C95" s="348"/>
      <c r="D95" s="93" t="s">
        <v>31</v>
      </c>
      <c r="E95" s="81" t="str">
        <f>VLOOKUP('Teaching &amp; Research Lvl B'!D95,'CDF List'!$A$2:$C$41,2,FALSE)</f>
        <v>Communicate with Impact</v>
      </c>
      <c r="F95" s="94" t="str">
        <f>VLOOKUP('Teaching &amp; Research Lvl B'!D95:D95,'CDF List'!$A$2:$C$41,3,FALSE)</f>
        <v>Communicate clearly based on facts and logic; listen and respond appropriately to others.</v>
      </c>
      <c r="G95" s="95" t="str">
        <f>VLOOKUP(D95,'CDF Behaviours'!$A$3:$E$220,5,FALSE)</f>
        <v>● Convey facts, concepts and technical information clearly and concisely, using terms that most people can understand.
● Demonstrate respect for others and how they are feeling.
● Pay attention and listen to others, taking time to build rapport.
● Provide accurate and timely information in the right amounts to others to support their work.</v>
      </c>
    </row>
    <row r="96" spans="1:7" ht="158.25" customHeight="1" x14ac:dyDescent="0.3">
      <c r="A96" s="331"/>
      <c r="B96" s="317"/>
      <c r="C96" s="348"/>
      <c r="D96" s="93" t="s">
        <v>17</v>
      </c>
      <c r="E96" s="81" t="str">
        <f>VLOOKUP('Teaching &amp; Research Lvl B'!D96,'CDF List'!$A$2:$C$41,2,FALSE)</f>
        <v>Be Responsible and Accountable for Achieving Excellence</v>
      </c>
      <c r="F96" s="94" t="str">
        <f>VLOOKUP('Teaching &amp; Research Lvl B'!D96:D96,'CDF List'!$A$2:$C$41,3,FALSE)</f>
        <v>Be Mission-aligned and responsible for delivering results through self examination, perseverance, adhering to regulatory obligations and applying policies and procedures that inform the legal and risk responsibilities of one’s role.</v>
      </c>
      <c r="G96" s="95" t="str">
        <f>VLOOKUP(D96,'CDF Behaviours'!$A$3:$E$220,5,FALSE)</f>
        <v>● Be accountable to identify and connect legal and risk responsibilities back to your role and know where to find the relevant policies and procedures, particularly the ACU Code of Conduct.
● Fulfil all commitments made to peers, co-workers, supervisors and customers; take personal responsibility and accountability of your work and seeing efforts through to completion. Be honest about mistakes.
● Maintain the practice of self-reflection and renewal; examining and nourishing self upon the core values of the Mission, Vision and Values of ACU.
● Persist with assigned roles and tasks until completion, while seeking support when required.</v>
      </c>
    </row>
    <row r="97" spans="1:7" ht="149.25" customHeight="1" thickBot="1" x14ac:dyDescent="0.35">
      <c r="A97" s="335"/>
      <c r="B97" s="318"/>
      <c r="C97" s="347"/>
      <c r="D97" s="122" t="s">
        <v>37</v>
      </c>
      <c r="E97" s="82" t="str">
        <f>VLOOKUP('Teaching &amp; Research Lvl B'!D97,'CDF List'!$A$2:$C$41,2,FALSE)</f>
        <v>Make Informed Decisions</v>
      </c>
      <c r="F97" s="123" t="str">
        <f>VLOOKUP('Teaching &amp; Research Lvl B'!D97:D97,'CDF List'!$A$2:$C$41,3,FALSE)</f>
        <v>Identify and utilise key data and information available within ACU to make informed decisions.</v>
      </c>
      <c r="G97" s="124" t="str">
        <f>VLOOKUP(D97,'CDF Behaviours'!$A$3:$E$220,5,FALSE)</f>
        <v>● Be bold and express your opinion that is based on fact in order to aid team decisions and discussions.
● Demonstrate a sound understanding of ACU business functions, terminology and processes.
● Employ a methodical and logical approach when analysing information to make informed conclusions and decisions that are based on fact.
● Have knowledge and awareness of relevant University information sources to aid research and analysis.</v>
      </c>
    </row>
    <row r="98" spans="1:7" x14ac:dyDescent="0.3">
      <c r="D98" s="37"/>
    </row>
    <row r="99" spans="1:7" x14ac:dyDescent="0.3">
      <c r="D99" s="37"/>
    </row>
  </sheetData>
  <mergeCells count="56">
    <mergeCell ref="A64:A73"/>
    <mergeCell ref="A91:A97"/>
    <mergeCell ref="A78:A90"/>
    <mergeCell ref="A74:A77"/>
    <mergeCell ref="A16:A18"/>
    <mergeCell ref="A49:A51"/>
    <mergeCell ref="A34:A48"/>
    <mergeCell ref="A19:A33"/>
    <mergeCell ref="A52:A63"/>
    <mergeCell ref="C92:C97"/>
    <mergeCell ref="C70:C73"/>
    <mergeCell ref="C74:C77"/>
    <mergeCell ref="C78:C80"/>
    <mergeCell ref="C81:C82"/>
    <mergeCell ref="C83:C84"/>
    <mergeCell ref="C85:C87"/>
    <mergeCell ref="C88:C90"/>
    <mergeCell ref="C68:C69"/>
    <mergeCell ref="C34:C36"/>
    <mergeCell ref="C37:C39"/>
    <mergeCell ref="C40:C41"/>
    <mergeCell ref="C42:C44"/>
    <mergeCell ref="C45:C48"/>
    <mergeCell ref="C49:C51"/>
    <mergeCell ref="C52:C53"/>
    <mergeCell ref="C54:C58"/>
    <mergeCell ref="C59:C61"/>
    <mergeCell ref="C66:C67"/>
    <mergeCell ref="C62:C63"/>
    <mergeCell ref="C64:C65"/>
    <mergeCell ref="A4:A15"/>
    <mergeCell ref="C7:C8"/>
    <mergeCell ref="C9:C10"/>
    <mergeCell ref="C13:C14"/>
    <mergeCell ref="C16:C17"/>
    <mergeCell ref="B4:B5"/>
    <mergeCell ref="B7:B15"/>
    <mergeCell ref="B16:B18"/>
    <mergeCell ref="C19:C23"/>
    <mergeCell ref="C24:C27"/>
    <mergeCell ref="C28:C30"/>
    <mergeCell ref="C31:C33"/>
    <mergeCell ref="B45:B48"/>
    <mergeCell ref="B19:B23"/>
    <mergeCell ref="B24:B33"/>
    <mergeCell ref="B34:B44"/>
    <mergeCell ref="B74:B77"/>
    <mergeCell ref="B78:B87"/>
    <mergeCell ref="B88:B90"/>
    <mergeCell ref="B91:B97"/>
    <mergeCell ref="B49:B51"/>
    <mergeCell ref="B52:B58"/>
    <mergeCell ref="B59:B61"/>
    <mergeCell ref="B70:B73"/>
    <mergeCell ref="B62:B63"/>
    <mergeCell ref="B64:B69"/>
  </mergeCells>
  <hyperlinks>
    <hyperlink ref="A2" location="Index!A1" display="Return to Index (hyperlink)" xr:uid="{68CDE708-5804-4679-A790-28DC9D2B6F07}"/>
  </hyperlinks>
  <pageMargins left="0.59055118110236227" right="0.39370078740157483" top="0.78740157480314965" bottom="0.59055118110236227" header="0.31496062992125984" footer="0.31496062992125984"/>
  <pageSetup paperSize="8" scale="45" orientation="landscape" horizontalDpi="300" verticalDpi="300" r:id="rId1"/>
  <headerFooter>
    <oddHeader>&amp;C&amp;"-,Bold"&amp;12APME and CDF by Pathway and Level</oddHeader>
    <oddFooter>Page &amp;P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DB13E7CA6830347A795BE89C643D77B" ma:contentTypeVersion="14" ma:contentTypeDescription="Create a new document." ma:contentTypeScope="" ma:versionID="5b78564a7fbf30f20901efa7d4282865">
  <xsd:schema xmlns:xsd="http://www.w3.org/2001/XMLSchema" xmlns:xs="http://www.w3.org/2001/XMLSchema" xmlns:p="http://schemas.microsoft.com/office/2006/metadata/properties" xmlns:ns2="66a05953-49d3-427f-9ef2-094168cebac1" xmlns:ns3="56896f7c-d011-4ad8-98e5-6a547153870c" targetNamespace="http://schemas.microsoft.com/office/2006/metadata/properties" ma:root="true" ma:fieldsID="b6faeec2d4f7c04753f37c95644c934f" ns2:_="" ns3:_="">
    <xsd:import namespace="66a05953-49d3-427f-9ef2-094168cebac1"/>
    <xsd:import namespace="56896f7c-d011-4ad8-98e5-6a547153870c"/>
    <xsd:element name="properties">
      <xsd:complexType>
        <xsd:sequence>
          <xsd:element name="documentManagement">
            <xsd:complexType>
              <xsd:all>
                <xsd:element ref="ns2:MediaServiceMetadata" minOccurs="0"/>
                <xsd:element ref="ns2:MediaServiceFastMetadata" minOccurs="0"/>
                <xsd:element ref="ns2:Note" minOccurs="0"/>
                <xsd:element ref="ns2:Number" minOccurs="0"/>
                <xsd:element ref="ns2:_x0075_bq4"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a05953-49d3-427f-9ef2-094168cebac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Note" ma:index="10" nillable="true" ma:displayName="Note" ma:description="Prep for 17-9-18 meet" ma:format="Dropdown" ma:internalName="Note">
      <xsd:simpleType>
        <xsd:restriction base="dms:Text">
          <xsd:maxLength value="255"/>
        </xsd:restriction>
      </xsd:simpleType>
    </xsd:element>
    <xsd:element name="Number" ma:index="11" nillable="true" ma:displayName="Number" ma:description="Add a sort number" ma:format="Dropdown" ma:internalName="Number" ma:percentage="FALSE">
      <xsd:simpleType>
        <xsd:restriction base="dms:Number"/>
      </xsd:simpleType>
    </xsd:element>
    <xsd:element name="_x0075_bq4" ma:index="12" nillable="true" ma:displayName="Sort Number" ma:format="Dropdown" ma:internalName="_x0075_bq4" ma:percentage="FALSE">
      <xsd:simpleType>
        <xsd:restriction base="dms:Number"/>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Date" ma:index="21" nillable="true" ma:displayName="Date" ma:format="DateOnly" ma:internalName="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56896f7c-d011-4ad8-98e5-6a547153870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Note xmlns="66a05953-49d3-427f-9ef2-094168cebac1" xsi:nil="true"/>
    <Date xmlns="66a05953-49d3-427f-9ef2-094168cebac1">2020-11-17T13:00:00+00:00</Date>
    <_x0075_bq4 xmlns="66a05953-49d3-427f-9ef2-094168cebac1" xsi:nil="true"/>
    <Number xmlns="66a05953-49d3-427f-9ef2-094168cebac1"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0C1AE5C-E7E1-4927-8559-870FDE0C5D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a05953-49d3-427f-9ef2-094168cebac1"/>
    <ds:schemaRef ds:uri="56896f7c-d011-4ad8-98e5-6a54715387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C2E81E3-86EE-43AA-AE49-3BE7287ACC6E}">
  <ds:schemaRefs>
    <ds:schemaRef ds:uri="http://purl.org/dc/elements/1.1/"/>
    <ds:schemaRef ds:uri="http://schemas.microsoft.com/office/2006/documentManagement/types"/>
    <ds:schemaRef ds:uri="http://purl.org/dc/terms/"/>
    <ds:schemaRef ds:uri="http://schemas.openxmlformats.org/package/2006/metadata/core-properties"/>
    <ds:schemaRef ds:uri="66a05953-49d3-427f-9ef2-094168cebac1"/>
    <ds:schemaRef ds:uri="http://purl.org/dc/dcmitype/"/>
    <ds:schemaRef ds:uri="http://schemas.microsoft.com/office/infopath/2007/PartnerControls"/>
    <ds:schemaRef ds:uri="56896f7c-d011-4ad8-98e5-6a547153870c"/>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C8E1D6F7-0DB3-4A2C-BA8D-EECCE4D9100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37</vt:i4>
      </vt:variant>
    </vt:vector>
  </HeadingPairs>
  <TitlesOfParts>
    <vt:vector size="61" baseType="lpstr">
      <vt:lpstr>Info</vt:lpstr>
      <vt:lpstr>Index</vt:lpstr>
      <vt:lpstr>Teaching Focused Lvl A</vt:lpstr>
      <vt:lpstr>Teaching Focused Lvl B</vt:lpstr>
      <vt:lpstr>Teaching Focused Lvl C</vt:lpstr>
      <vt:lpstr>Teaching Focused Lvl D</vt:lpstr>
      <vt:lpstr>Teaching Focused Lvl E</vt:lpstr>
      <vt:lpstr>Teaching &amp; Research Lvl A</vt:lpstr>
      <vt:lpstr>Teaching &amp; Research Lvl B</vt:lpstr>
      <vt:lpstr>Teaching &amp; Research Lvl C</vt:lpstr>
      <vt:lpstr>Teaching &amp; Research Lvl D</vt:lpstr>
      <vt:lpstr>Teaching &amp; Research Lvl E</vt:lpstr>
      <vt:lpstr>Research Focused_Only Lvl A</vt:lpstr>
      <vt:lpstr>Research Focused_Only Lvl B</vt:lpstr>
      <vt:lpstr>Research Focused_Only Lvl C</vt:lpstr>
      <vt:lpstr>Research Focused_Only Lvl D</vt:lpstr>
      <vt:lpstr>Research Focused_Only Lvl E</vt:lpstr>
      <vt:lpstr>Acad Leadership Svce Lvl A</vt:lpstr>
      <vt:lpstr>Acad Leadership Svce Lvl B</vt:lpstr>
      <vt:lpstr>Acad Leadership Svce Lvl C</vt:lpstr>
      <vt:lpstr>Acad Leadership Svce Lvl D</vt:lpstr>
      <vt:lpstr>Acad Leadership Svce Lvl E</vt:lpstr>
      <vt:lpstr>CDF List</vt:lpstr>
      <vt:lpstr>CDF Behaviours</vt:lpstr>
      <vt:lpstr>'Acad Leadership Svce Lvl A'!Print_Area</vt:lpstr>
      <vt:lpstr>'Acad Leadership Svce Lvl B'!Print_Area</vt:lpstr>
      <vt:lpstr>'Acad Leadership Svce Lvl C'!Print_Area</vt:lpstr>
      <vt:lpstr>Info!Print_Area</vt:lpstr>
      <vt:lpstr>'Research Focused_Only Lvl A'!Print_Area</vt:lpstr>
      <vt:lpstr>'Research Focused_Only Lvl C'!Print_Area</vt:lpstr>
      <vt:lpstr>'Research Focused_Only Lvl D'!Print_Area</vt:lpstr>
      <vt:lpstr>'Research Focused_Only Lvl E'!Print_Area</vt:lpstr>
      <vt:lpstr>'Teaching &amp; Research Lvl A'!Print_Area</vt:lpstr>
      <vt:lpstr>'Teaching &amp; Research Lvl B'!Print_Area</vt:lpstr>
      <vt:lpstr>'Teaching &amp; Research Lvl C'!Print_Area</vt:lpstr>
      <vt:lpstr>'Teaching &amp; Research Lvl D'!Print_Area</vt:lpstr>
      <vt:lpstr>'Teaching &amp; Research Lvl E'!Print_Area</vt:lpstr>
      <vt:lpstr>'Teaching Focused Lvl A'!Print_Area</vt:lpstr>
      <vt:lpstr>'Teaching Focused Lvl B'!Print_Area</vt:lpstr>
      <vt:lpstr>'Teaching Focused Lvl C'!Print_Area</vt:lpstr>
      <vt:lpstr>'Teaching Focused Lvl D'!Print_Area</vt:lpstr>
      <vt:lpstr>'Acad Leadership Svce Lvl A'!Print_Titles</vt:lpstr>
      <vt:lpstr>'Acad Leadership Svce Lvl B'!Print_Titles</vt:lpstr>
      <vt:lpstr>'Acad Leadership Svce Lvl C'!Print_Titles</vt:lpstr>
      <vt:lpstr>'Acad Leadership Svce Lvl D'!Print_Titles</vt:lpstr>
      <vt:lpstr>'Acad Leadership Svce Lvl E'!Print_Titles</vt:lpstr>
      <vt:lpstr>'Research Focused_Only Lvl A'!Print_Titles</vt:lpstr>
      <vt:lpstr>'Research Focused_Only Lvl B'!Print_Titles</vt:lpstr>
      <vt:lpstr>'Research Focused_Only Lvl C'!Print_Titles</vt:lpstr>
      <vt:lpstr>'Research Focused_Only Lvl D'!Print_Titles</vt:lpstr>
      <vt:lpstr>'Research Focused_Only Lvl E'!Print_Titles</vt:lpstr>
      <vt:lpstr>'Teaching &amp; Research Lvl A'!Print_Titles</vt:lpstr>
      <vt:lpstr>'Teaching &amp; Research Lvl B'!Print_Titles</vt:lpstr>
      <vt:lpstr>'Teaching &amp; Research Lvl C'!Print_Titles</vt:lpstr>
      <vt:lpstr>'Teaching &amp; Research Lvl D'!Print_Titles</vt:lpstr>
      <vt:lpstr>'Teaching &amp; Research Lvl E'!Print_Titles</vt:lpstr>
      <vt:lpstr>'Teaching Focused Lvl A'!Print_Titles</vt:lpstr>
      <vt:lpstr>'Teaching Focused Lvl B'!Print_Titles</vt:lpstr>
      <vt:lpstr>'Teaching Focused Lvl C'!Print_Titles</vt:lpstr>
      <vt:lpstr>'Teaching Focused Lvl D'!Print_Titles</vt:lpstr>
      <vt:lpstr>'Teaching Focused Lvl E'!Print_Titles</vt:lpstr>
    </vt:vector>
  </TitlesOfParts>
  <Manager/>
  <Company>Australian Catholic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APME and CDF by Pathway and Level Final 16112020.xlsx</dc:title>
  <dc:subject>APME and CDF</dc:subject>
  <dc:creator>ACU;Craig.Haywood@acu.edu.au;Carrie.Kim@acu.edu.au;Peter.Wilks@acu.edu.au</dc:creator>
  <cp:keywords/>
  <dc:description>This comes from the file version APME and CDF by Pathway and Level Final 16112020.xlsx</dc:description>
  <cp:lastModifiedBy>Chantal Farah</cp:lastModifiedBy>
  <cp:revision/>
  <cp:lastPrinted>2020-11-13T01:30:30Z</cp:lastPrinted>
  <dcterms:created xsi:type="dcterms:W3CDTF">2019-05-01T01:16:35Z</dcterms:created>
  <dcterms:modified xsi:type="dcterms:W3CDTF">2020-11-18T04:53:00Z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0x010100CDB13E7CA6830347A795BE89C643D77B</vt:lpwstr>
  </property>
</Properties>
</file>